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020" windowHeight="10530" activeTab="0"/>
  </bookViews>
  <sheets>
    <sheet name="2018" sheetId="1" r:id="rId1"/>
  </sheets>
  <definedNames>
    <definedName name="_xlnm.Print_Area" localSheetId="0">'2018'!$A$1:$DD$83</definedName>
  </definedNames>
  <calcPr fullCalcOnLoad="1"/>
</workbook>
</file>

<file path=xl/sharedStrings.xml><?xml version="1.0" encoding="utf-8"?>
<sst xmlns="http://schemas.openxmlformats.org/spreadsheetml/2006/main" count="253" uniqueCount="177">
  <si>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</si>
  <si>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</si>
  <si>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</si>
  <si>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</si>
  <si>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</si>
  <si>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</si>
  <si>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</si>
  <si>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</si>
  <si>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</si>
  <si>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</si>
  <si>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</si>
  <si>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</si>
  <si>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</si>
  <si>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</si>
  <si>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</si>
  <si>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</si>
  <si>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</si>
  <si>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</si>
  <si>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</si>
  <si>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</si>
  <si>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</si>
  <si>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</si>
  <si>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</si>
  <si>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</si>
  <si>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</si>
  <si>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</si>
  <si>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</si>
  <si>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</si>
  <si>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</si>
  <si>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</si>
  <si>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</si>
  <si>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</si>
  <si>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</si>
  <si>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</si>
  <si>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</si>
  <si>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</si>
  <si>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</si>
  <si>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</si>
  <si>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</si>
  <si>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</si>
  <si>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</si>
  <si>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</si>
  <si>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</si>
  <si>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</si>
  <si>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</si>
  <si>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</si>
  <si>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</si>
  <si>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</si>
  <si>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</si>
  <si>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</si>
  <si>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</si>
  <si>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</si>
  <si>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</si>
  <si>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</si>
  <si>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</si>
  <si>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</si>
  <si>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</si>
  <si>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</si>
  <si>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</si>
  <si>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</si>
  <si>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</si>
  <si>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</si>
  <si>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</si>
  <si>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</si>
  <si>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</si>
  <si>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</si>
  <si>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</si>
  <si>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</si>
  <si>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</si>
  <si>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</si>
  <si>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</si>
  <si>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</si>
  <si>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</si>
  <si>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</si>
  <si>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</si>
  <si>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</si>
  <si>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</si>
  <si>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</si>
  <si>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</si>
  <si>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</si>
  <si>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</si>
  <si>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</si>
  <si>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</si>
  <si>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</si>
  <si>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</si>
  <si>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</si>
  <si>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</si>
  <si>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</si>
  <si>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</si>
  <si>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</si>
  <si>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</si>
  <si>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</si>
  <si>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</si>
  <si>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</si>
  <si>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</si>
  <si>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</si>
  <si>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</si>
  <si>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</si>
  <si>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</si>
  <si>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</si>
  <si>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</si>
  <si>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</si>
  <si>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</si>
  <si>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</si>
  <si>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</si>
  <si>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</si>
  <si>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</si>
  <si>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</si>
  <si>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</si>
  <si>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</si>
  <si>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</si>
  <si>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</si>
  <si>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</si>
  <si>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</si>
  <si>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</si>
  <si>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 том числе трансформаторная мощность подстанций наСН2</t>
  </si>
  <si>
    <t>3.1</t>
  </si>
  <si>
    <t>3.2</t>
  </si>
  <si>
    <t>в том числе количество условных единиц по линиям электропередач на СН2</t>
  </si>
  <si>
    <t>в том числе количество условных единиц по линиям электропередач на НН</t>
  </si>
  <si>
    <t>4.1</t>
  </si>
  <si>
    <t>2.1</t>
  </si>
  <si>
    <t>в том числе количество условных единиц по подстанциям на СН2</t>
  </si>
  <si>
    <t>5.1</t>
  </si>
  <si>
    <t>5.2</t>
  </si>
  <si>
    <t>в том числе длина линий электропередач на СН2</t>
  </si>
  <si>
    <t>в том числе длина линий электропередач на НН</t>
  </si>
  <si>
    <t>ООО "ИНЗА СЕРВИС"</t>
  </si>
  <si>
    <t>7306006330</t>
  </si>
  <si>
    <t>730601001</t>
  </si>
  <si>
    <t>-</t>
  </si>
  <si>
    <t>1.1.3.3.1</t>
  </si>
  <si>
    <t>электроэнергия на хоз.нужды</t>
  </si>
  <si>
    <t>расходы на услуги связи</t>
  </si>
  <si>
    <t>1.1.3.3.3</t>
  </si>
  <si>
    <t>расходы на информационные услуги</t>
  </si>
  <si>
    <t>1.1.3.3.5</t>
  </si>
  <si>
    <t>1.1.3.3.6</t>
  </si>
  <si>
    <t>расходы на командировки</t>
  </si>
  <si>
    <t>1.1.3.3.7</t>
  </si>
  <si>
    <t>расходы на подготовку кадров</t>
  </si>
  <si>
    <t>1.1.3.3.8</t>
  </si>
  <si>
    <t>1.1.3.3.9</t>
  </si>
  <si>
    <t>расходы на услуги банков</t>
  </si>
  <si>
    <t>1.1.1.1.1</t>
  </si>
  <si>
    <t>1.1.3.3.4</t>
  </si>
  <si>
    <t>2015</t>
  </si>
  <si>
    <t>2019 гг.</t>
  </si>
  <si>
    <t>расходы на обеспечение мер по технике безопасности и охране труда</t>
  </si>
  <si>
    <t>прочие</t>
  </si>
  <si>
    <t>лизинговые услуги</t>
  </si>
  <si>
    <t>1.2.12.1</t>
  </si>
  <si>
    <t>1.2.12.2</t>
  </si>
  <si>
    <t>1.2.12.3</t>
  </si>
  <si>
    <t>1.2.12.4</t>
  </si>
  <si>
    <t>1.2.12.</t>
  </si>
  <si>
    <t>ремонт  и содержание автотранспорта</t>
  </si>
  <si>
    <t>1.1.3.3.10</t>
  </si>
  <si>
    <t>расходы на оперативно-техническое обслуживание</t>
  </si>
  <si>
    <t>1.2.12.5</t>
  </si>
  <si>
    <t>госпошлина</t>
  </si>
  <si>
    <t>1.1.3.3.11</t>
  </si>
  <si>
    <t>1.2.12.6</t>
  </si>
  <si>
    <t>% за пользование кредитом,</t>
  </si>
  <si>
    <t>увеличение количества договоров; увеличение размера  арендной платы</t>
  </si>
  <si>
    <t>страхование имущества</t>
  </si>
  <si>
    <t xml:space="preserve">расходы на страхование </t>
  </si>
  <si>
    <t>доставка материалов</t>
  </si>
  <si>
    <t>отмена федеральной льготы для движимого имущества в 2018 году</t>
  </si>
  <si>
    <t xml:space="preserve">страхование автотранспорта </t>
  </si>
  <si>
    <t>расходы по содержанию офиса</t>
  </si>
  <si>
    <t>в 2018 году был предоставлен новый займ, а в тарифном регулировании учтен займ, полученный в 2016 году</t>
  </si>
  <si>
    <t>в составе НВВ  учитена  амортизация только по основным средствам, фактически введенным в эксплуатацию за последний период, за который имеются отчетные данные-2016 год.</t>
  </si>
  <si>
    <t xml:space="preserve">часть работ по содержанию сетей была выполнена материалами заказчика; увеличение объема ремонтных работ </t>
  </si>
  <si>
    <t>увеличение объема ремонтных работ в связи с проведением тепловизионного контроля ТП</t>
  </si>
  <si>
    <t>обучение персонала по охране труда; мед. осмотр сотрудников</t>
  </si>
  <si>
    <t>услуги электролаборатории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</si>
</sst>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164" fontId="8" fillId="33" borderId="11" xfId="0" applyNumberFormat="1" applyFont="1" applyFill="1" applyBorder="1" applyAlignment="1">
      <alignment horizontal="left" vertical="center" wrapText="1"/>
    </xf>
    <xf numFmtId="164" fontId="8" fillId="33" borderId="12" xfId="0" applyNumberFormat="1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 wrapText="1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0"/>
  <sheetViews>
    <sheetView tabSelected="1" zoomScaleSheetLayoutView="100" zoomScalePageLayoutView="0" workbookViewId="0" topLeftCell="A1">
      <selection activeCell="CN55" sqref="CN55:DD55"/>
    </sheetView>
  </sheetViews>
  <sheetFormatPr defaultColWidth="0.875" defaultRowHeight="15" customHeight="1"/>
  <cols>
    <col min="1" max="8" width="0.875" style="2" customWidth="1"/>
    <col min="9" max="9" width="2.625" style="2" customWidth="1"/>
    <col min="10" max="80" width="0.875" style="2" customWidth="1"/>
    <col min="81" max="81" width="1.625" style="2" customWidth="1"/>
    <col min="82" max="90" width="0.875" style="2" customWidth="1"/>
    <col min="91" max="91" width="1.37890625" style="2" customWidth="1"/>
    <col min="92" max="107" width="0.875" style="2" customWidth="1"/>
    <col min="108" max="108" width="15.25390625" style="2" customWidth="1"/>
    <col min="109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pans="1:108" s="3" customFormat="1" ht="14.25" customHeight="1">
      <c r="A6" s="68" t="s">
        <v>19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</row>
    <row r="7" spans="1:108" s="3" customFormat="1" ht="14.25" customHeight="1">
      <c r="A7" s="68" t="s">
        <v>92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1:108" s="3" customFormat="1" ht="14.25" customHeight="1">
      <c r="A8" s="68" t="s">
        <v>113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</row>
    <row r="9" ht="21" customHeight="1"/>
    <row r="10" spans="3:87" ht="15">
      <c r="C10" s="4" t="s">
        <v>29</v>
      </c>
      <c r="D10" s="4"/>
      <c r="AG10" s="70" t="s">
        <v>127</v>
      </c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66" ht="15">
      <c r="C11" s="4" t="s">
        <v>30</v>
      </c>
      <c r="D11" s="4"/>
      <c r="J11" s="71" t="s">
        <v>128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</row>
    <row r="12" spans="3:66" ht="15">
      <c r="C12" s="4" t="s">
        <v>31</v>
      </c>
      <c r="D12" s="4"/>
      <c r="J12" s="72" t="s">
        <v>129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</row>
    <row r="13" spans="3:60" ht="15">
      <c r="C13" s="4" t="s">
        <v>32</v>
      </c>
      <c r="D13" s="4"/>
      <c r="AQ13" s="58" t="s">
        <v>146</v>
      </c>
      <c r="AR13" s="58"/>
      <c r="AS13" s="58"/>
      <c r="AT13" s="58"/>
      <c r="AU13" s="58"/>
      <c r="AV13" s="58"/>
      <c r="AW13" s="58"/>
      <c r="AX13" s="58"/>
      <c r="AY13" s="59" t="s">
        <v>130</v>
      </c>
      <c r="AZ13" s="59"/>
      <c r="BA13" s="58" t="s">
        <v>147</v>
      </c>
      <c r="BB13" s="58"/>
      <c r="BC13" s="58"/>
      <c r="BD13" s="58"/>
      <c r="BE13" s="58"/>
      <c r="BF13" s="58"/>
      <c r="BG13" s="58"/>
      <c r="BH13" s="58"/>
    </row>
    <row r="15" spans="1:108" s="5" customFormat="1" ht="13.5">
      <c r="A15" s="49" t="s">
        <v>26</v>
      </c>
      <c r="B15" s="50"/>
      <c r="C15" s="50"/>
      <c r="D15" s="50"/>
      <c r="E15" s="50"/>
      <c r="F15" s="50"/>
      <c r="G15" s="50"/>
      <c r="H15" s="50"/>
      <c r="I15" s="51"/>
      <c r="J15" s="69" t="s">
        <v>0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1"/>
      <c r="BI15" s="49" t="s">
        <v>33</v>
      </c>
      <c r="BJ15" s="50"/>
      <c r="BK15" s="50"/>
      <c r="BL15" s="50"/>
      <c r="BM15" s="50"/>
      <c r="BN15" s="50"/>
      <c r="BO15" s="50"/>
      <c r="BP15" s="50"/>
      <c r="BQ15" s="50"/>
      <c r="BR15" s="50"/>
      <c r="BS15" s="51"/>
      <c r="BT15" s="65">
        <v>2018</v>
      </c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7"/>
      <c r="CN15" s="49" t="s">
        <v>3</v>
      </c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1"/>
    </row>
    <row r="16" spans="1:108" s="5" customFormat="1" ht="13.5">
      <c r="A16" s="52"/>
      <c r="B16" s="53"/>
      <c r="C16" s="53"/>
      <c r="D16" s="53"/>
      <c r="E16" s="53"/>
      <c r="F16" s="53"/>
      <c r="G16" s="53"/>
      <c r="H16" s="53"/>
      <c r="I16" s="54"/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4"/>
      <c r="BI16" s="52"/>
      <c r="BJ16" s="53"/>
      <c r="BK16" s="53"/>
      <c r="BL16" s="53"/>
      <c r="BM16" s="53"/>
      <c r="BN16" s="53"/>
      <c r="BO16" s="53"/>
      <c r="BP16" s="53"/>
      <c r="BQ16" s="53"/>
      <c r="BR16" s="53"/>
      <c r="BS16" s="54"/>
      <c r="BT16" s="65" t="s">
        <v>1</v>
      </c>
      <c r="BU16" s="66"/>
      <c r="BV16" s="66"/>
      <c r="BW16" s="66"/>
      <c r="BX16" s="66"/>
      <c r="BY16" s="66"/>
      <c r="BZ16" s="66"/>
      <c r="CA16" s="66"/>
      <c r="CB16" s="66"/>
      <c r="CC16" s="67"/>
      <c r="CD16" s="65" t="s">
        <v>2</v>
      </c>
      <c r="CE16" s="66"/>
      <c r="CF16" s="66"/>
      <c r="CG16" s="66"/>
      <c r="CH16" s="66"/>
      <c r="CI16" s="66"/>
      <c r="CJ16" s="66"/>
      <c r="CK16" s="66"/>
      <c r="CL16" s="66"/>
      <c r="CM16" s="67"/>
      <c r="CN16" s="62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4"/>
    </row>
    <row r="17" spans="1:108" s="5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8"/>
      <c r="K17" s="12" t="s">
        <v>34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6"/>
      <c r="BI17" s="13" t="s">
        <v>35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35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35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55" t="s">
        <v>35</v>
      </c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7"/>
    </row>
    <row r="18" spans="1:108" s="5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8"/>
      <c r="K18" s="12" t="s">
        <v>93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6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31">
        <f>BT19+BT43</f>
        <v>22173</v>
      </c>
      <c r="BU18" s="32"/>
      <c r="BV18" s="32"/>
      <c r="BW18" s="32"/>
      <c r="BX18" s="32"/>
      <c r="BY18" s="32"/>
      <c r="BZ18" s="32"/>
      <c r="CA18" s="32"/>
      <c r="CB18" s="32"/>
      <c r="CC18" s="33"/>
      <c r="CD18" s="31">
        <v>31300.174</v>
      </c>
      <c r="CE18" s="32"/>
      <c r="CF18" s="32"/>
      <c r="CG18" s="32"/>
      <c r="CH18" s="32"/>
      <c r="CI18" s="32"/>
      <c r="CJ18" s="32"/>
      <c r="CK18" s="32"/>
      <c r="CL18" s="32"/>
      <c r="CM18" s="33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5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8"/>
      <c r="K19" s="45" t="s">
        <v>94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6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46">
        <f>BT20+BT25+BT27+BT41+BT42</f>
        <v>15586.6</v>
      </c>
      <c r="BU19" s="47"/>
      <c r="BV19" s="47"/>
      <c r="BW19" s="47"/>
      <c r="BX19" s="47"/>
      <c r="BY19" s="47"/>
      <c r="BZ19" s="47"/>
      <c r="CA19" s="47"/>
      <c r="CB19" s="47"/>
      <c r="CC19" s="48"/>
      <c r="CD19" s="46">
        <v>19805.985</v>
      </c>
      <c r="CE19" s="47"/>
      <c r="CF19" s="47"/>
      <c r="CG19" s="47"/>
      <c r="CH19" s="47"/>
      <c r="CI19" s="47"/>
      <c r="CJ19" s="47"/>
      <c r="CK19" s="47"/>
      <c r="CL19" s="47"/>
      <c r="CM19" s="48"/>
      <c r="CN19" s="22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4"/>
    </row>
    <row r="20" spans="1:108" s="5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8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6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31">
        <f>BT21+BT23</f>
        <v>1576.05</v>
      </c>
      <c r="BU20" s="32"/>
      <c r="BV20" s="32"/>
      <c r="BW20" s="32"/>
      <c r="BX20" s="32"/>
      <c r="BY20" s="32"/>
      <c r="BZ20" s="32"/>
      <c r="CA20" s="32"/>
      <c r="CB20" s="32"/>
      <c r="CC20" s="33"/>
      <c r="CD20" s="31">
        <v>6019.822</v>
      </c>
      <c r="CE20" s="32"/>
      <c r="CF20" s="32"/>
      <c r="CG20" s="32"/>
      <c r="CH20" s="32"/>
      <c r="CI20" s="32"/>
      <c r="CJ20" s="32"/>
      <c r="CK20" s="32"/>
      <c r="CL20" s="32"/>
      <c r="CM20" s="33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4"/>
    </row>
    <row r="21" spans="1:108" s="5" customFormat="1" ht="44.25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8"/>
      <c r="K21" s="12" t="s">
        <v>114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6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v>421.53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4624.245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19" t="s">
        <v>173</v>
      </c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s="5" customFormat="1" ht="15" customHeight="1">
      <c r="A22" s="9" t="s">
        <v>144</v>
      </c>
      <c r="B22" s="10"/>
      <c r="C22" s="10"/>
      <c r="D22" s="10"/>
      <c r="E22" s="10"/>
      <c r="F22" s="10"/>
      <c r="G22" s="10"/>
      <c r="H22" s="10"/>
      <c r="I22" s="11"/>
      <c r="J22" s="8"/>
      <c r="K22" s="12" t="s">
        <v>12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6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16"/>
      <c r="CE22" s="17"/>
      <c r="CF22" s="17"/>
      <c r="CG22" s="17"/>
      <c r="CH22" s="17"/>
      <c r="CI22" s="17"/>
      <c r="CJ22" s="17"/>
      <c r="CK22" s="17"/>
      <c r="CL22" s="17"/>
      <c r="CM22" s="18"/>
      <c r="CN22" s="22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4"/>
    </row>
    <row r="23" spans="1:108" s="5" customFormat="1" ht="52.5" customHeight="1">
      <c r="A23" s="9" t="s">
        <v>36</v>
      </c>
      <c r="B23" s="10"/>
      <c r="C23" s="10"/>
      <c r="D23" s="10"/>
      <c r="E23" s="10"/>
      <c r="F23" s="10"/>
      <c r="G23" s="10"/>
      <c r="H23" s="10"/>
      <c r="I23" s="11"/>
      <c r="J23" s="8"/>
      <c r="K23" s="12" t="s">
        <v>37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6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1154.52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6">
        <v>1395.5770000000002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19" t="s">
        <v>174</v>
      </c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s="5" customFormat="1" ht="15" customHeight="1">
      <c r="A24" s="9" t="s">
        <v>38</v>
      </c>
      <c r="B24" s="10"/>
      <c r="C24" s="10"/>
      <c r="D24" s="10"/>
      <c r="E24" s="10"/>
      <c r="F24" s="10"/>
      <c r="G24" s="10"/>
      <c r="H24" s="10"/>
      <c r="I24" s="11"/>
      <c r="J24" s="8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6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s="5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8"/>
      <c r="K25" s="12" t="s">
        <v>20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6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v>12188.51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>
        <v>12137.332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s="5" customFormat="1" ht="15" customHeight="1">
      <c r="A26" s="9" t="s">
        <v>39</v>
      </c>
      <c r="B26" s="10"/>
      <c r="C26" s="10"/>
      <c r="D26" s="10"/>
      <c r="E26" s="10"/>
      <c r="F26" s="10"/>
      <c r="G26" s="10"/>
      <c r="H26" s="10"/>
      <c r="I26" s="11"/>
      <c r="J26" s="8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6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s="5" customFormat="1" ht="30" customHeight="1">
      <c r="A27" s="9" t="s">
        <v>13</v>
      </c>
      <c r="B27" s="10"/>
      <c r="C27" s="10"/>
      <c r="D27" s="10"/>
      <c r="E27" s="10"/>
      <c r="F27" s="10"/>
      <c r="G27" s="10"/>
      <c r="H27" s="10"/>
      <c r="I27" s="11"/>
      <c r="J27" s="8"/>
      <c r="K27" s="12" t="s">
        <v>95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6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31">
        <f>BT28+BT29+BT30</f>
        <v>648.18</v>
      </c>
      <c r="BU27" s="32"/>
      <c r="BV27" s="32"/>
      <c r="BW27" s="32"/>
      <c r="BX27" s="32"/>
      <c r="BY27" s="32"/>
      <c r="BZ27" s="32"/>
      <c r="CA27" s="32"/>
      <c r="CB27" s="32"/>
      <c r="CC27" s="33"/>
      <c r="CD27" s="31">
        <v>1615.7269999999999</v>
      </c>
      <c r="CE27" s="32"/>
      <c r="CF27" s="32"/>
      <c r="CG27" s="32"/>
      <c r="CH27" s="32"/>
      <c r="CI27" s="32"/>
      <c r="CJ27" s="32"/>
      <c r="CK27" s="32"/>
      <c r="CL27" s="32"/>
      <c r="CM27" s="33"/>
      <c r="CN27" s="22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s="5" customFormat="1" ht="28.5" customHeight="1">
      <c r="A28" s="9" t="s">
        <v>40</v>
      </c>
      <c r="B28" s="10"/>
      <c r="C28" s="10"/>
      <c r="D28" s="10"/>
      <c r="E28" s="10"/>
      <c r="F28" s="10"/>
      <c r="G28" s="10"/>
      <c r="H28" s="10"/>
      <c r="I28" s="11"/>
      <c r="J28" s="8"/>
      <c r="K28" s="12" t="s">
        <v>96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6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22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s="5" customFormat="1" ht="15" customHeight="1">
      <c r="A29" s="9" t="s">
        <v>42</v>
      </c>
      <c r="B29" s="10"/>
      <c r="C29" s="10"/>
      <c r="D29" s="10"/>
      <c r="E29" s="10"/>
      <c r="F29" s="10"/>
      <c r="G29" s="10"/>
      <c r="H29" s="10"/>
      <c r="I29" s="11"/>
      <c r="J29" s="8"/>
      <c r="K29" s="12" t="s">
        <v>41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6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6">
        <v>121.899</v>
      </c>
      <c r="CE29" s="17"/>
      <c r="CF29" s="17"/>
      <c r="CG29" s="17"/>
      <c r="CH29" s="17"/>
      <c r="CI29" s="17"/>
      <c r="CJ29" s="17"/>
      <c r="CK29" s="17"/>
      <c r="CL29" s="17"/>
      <c r="CM29" s="18"/>
      <c r="CN29" s="19" t="s">
        <v>167</v>
      </c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9" s="5" customFormat="1" ht="30" customHeight="1">
      <c r="A30" s="9" t="s">
        <v>97</v>
      </c>
      <c r="B30" s="10"/>
      <c r="C30" s="10"/>
      <c r="D30" s="10"/>
      <c r="E30" s="10"/>
      <c r="F30" s="10"/>
      <c r="G30" s="10"/>
      <c r="H30" s="10"/>
      <c r="I30" s="11"/>
      <c r="J30" s="8"/>
      <c r="K30" s="12" t="s">
        <v>43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6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31">
        <f>BT31+BT32+BT33+BT34+BT35+BT36+BT37+BT39</f>
        <v>648.18</v>
      </c>
      <c r="BU30" s="32"/>
      <c r="BV30" s="32"/>
      <c r="BW30" s="32"/>
      <c r="BX30" s="32"/>
      <c r="BY30" s="32"/>
      <c r="BZ30" s="32"/>
      <c r="CA30" s="32"/>
      <c r="CB30" s="32"/>
      <c r="CC30" s="33"/>
      <c r="CD30" s="31">
        <v>1493.828</v>
      </c>
      <c r="CE30" s="32"/>
      <c r="CF30" s="32"/>
      <c r="CG30" s="32"/>
      <c r="CH30" s="32"/>
      <c r="CI30" s="32"/>
      <c r="CJ30" s="32"/>
      <c r="CK30" s="32"/>
      <c r="CL30" s="32"/>
      <c r="CM30" s="33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  <c r="DE30" s="7"/>
    </row>
    <row r="31" spans="1:108" s="5" customFormat="1" ht="21.75" customHeight="1">
      <c r="A31" s="9" t="s">
        <v>131</v>
      </c>
      <c r="B31" s="10"/>
      <c r="C31" s="10"/>
      <c r="D31" s="10"/>
      <c r="E31" s="10"/>
      <c r="F31" s="10"/>
      <c r="G31" s="10"/>
      <c r="H31" s="10"/>
      <c r="I31" s="11"/>
      <c r="J31" s="8"/>
      <c r="K31" s="12" t="s">
        <v>133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6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82.11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6">
        <v>303.82</v>
      </c>
      <c r="CE31" s="17"/>
      <c r="CF31" s="17"/>
      <c r="CG31" s="17"/>
      <c r="CH31" s="17"/>
      <c r="CI31" s="17"/>
      <c r="CJ31" s="17"/>
      <c r="CK31" s="17"/>
      <c r="CL31" s="17"/>
      <c r="CM31" s="18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s="5" customFormat="1" ht="18.75" customHeight="1">
      <c r="A32" s="9" t="s">
        <v>134</v>
      </c>
      <c r="B32" s="10"/>
      <c r="C32" s="10"/>
      <c r="D32" s="10"/>
      <c r="E32" s="10"/>
      <c r="F32" s="10"/>
      <c r="G32" s="10"/>
      <c r="H32" s="10"/>
      <c r="I32" s="11"/>
      <c r="J32" s="8"/>
      <c r="K32" s="12" t="s">
        <v>135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6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165.6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6">
        <v>100.23599999999999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s="5" customFormat="1" ht="27" customHeight="1">
      <c r="A33" s="9" t="s">
        <v>145</v>
      </c>
      <c r="B33" s="10"/>
      <c r="C33" s="10"/>
      <c r="D33" s="10"/>
      <c r="E33" s="10"/>
      <c r="F33" s="10"/>
      <c r="G33" s="10"/>
      <c r="H33" s="10"/>
      <c r="I33" s="11"/>
      <c r="J33" s="8"/>
      <c r="K33" s="12" t="s">
        <v>148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6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28"/>
      <c r="BU33" s="29"/>
      <c r="BV33" s="29"/>
      <c r="BW33" s="29"/>
      <c r="BX33" s="29"/>
      <c r="BY33" s="29"/>
      <c r="BZ33" s="29"/>
      <c r="CA33" s="29"/>
      <c r="CB33" s="29"/>
      <c r="CC33" s="30"/>
      <c r="CD33" s="25">
        <v>178.573</v>
      </c>
      <c r="CE33" s="26"/>
      <c r="CF33" s="26"/>
      <c r="CG33" s="26"/>
      <c r="CH33" s="26"/>
      <c r="CI33" s="26"/>
      <c r="CJ33" s="26"/>
      <c r="CK33" s="26"/>
      <c r="CL33" s="26"/>
      <c r="CM33" s="27"/>
      <c r="CN33" s="19" t="s">
        <v>175</v>
      </c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5" customFormat="1" ht="18" customHeight="1">
      <c r="A34" s="9" t="s">
        <v>136</v>
      </c>
      <c r="B34" s="10"/>
      <c r="C34" s="10"/>
      <c r="D34" s="10"/>
      <c r="E34" s="10"/>
      <c r="F34" s="10"/>
      <c r="G34" s="10"/>
      <c r="H34" s="10"/>
      <c r="I34" s="11"/>
      <c r="J34" s="8"/>
      <c r="K34" s="12" t="s">
        <v>138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6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16">
        <v>67.123</v>
      </c>
      <c r="CE34" s="17"/>
      <c r="CF34" s="17"/>
      <c r="CG34" s="17"/>
      <c r="CH34" s="17"/>
      <c r="CI34" s="17"/>
      <c r="CJ34" s="17"/>
      <c r="CK34" s="17"/>
      <c r="CL34" s="17"/>
      <c r="CM34" s="18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s="5" customFormat="1" ht="18.75" customHeight="1">
      <c r="A35" s="9" t="s">
        <v>137</v>
      </c>
      <c r="B35" s="10"/>
      <c r="C35" s="10"/>
      <c r="D35" s="10"/>
      <c r="E35" s="10"/>
      <c r="F35" s="10"/>
      <c r="G35" s="10"/>
      <c r="H35" s="10"/>
      <c r="I35" s="11"/>
      <c r="J35" s="8"/>
      <c r="K35" s="12" t="s">
        <v>140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6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16">
        <v>57.358</v>
      </c>
      <c r="CE35" s="17"/>
      <c r="CF35" s="17"/>
      <c r="CG35" s="17"/>
      <c r="CH35" s="17"/>
      <c r="CI35" s="17"/>
      <c r="CJ35" s="17"/>
      <c r="CK35" s="17"/>
      <c r="CL35" s="17"/>
      <c r="CM35" s="18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s="5" customFormat="1" ht="21" customHeight="1">
      <c r="A36" s="9" t="s">
        <v>139</v>
      </c>
      <c r="B36" s="10"/>
      <c r="C36" s="10"/>
      <c r="D36" s="10"/>
      <c r="E36" s="10"/>
      <c r="F36" s="10"/>
      <c r="G36" s="10"/>
      <c r="H36" s="10"/>
      <c r="I36" s="11"/>
      <c r="J36" s="8"/>
      <c r="K36" s="12" t="s">
        <v>166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6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6.95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25">
        <v>0</v>
      </c>
      <c r="CE36" s="26"/>
      <c r="CF36" s="26"/>
      <c r="CG36" s="26"/>
      <c r="CH36" s="26"/>
      <c r="CI36" s="26"/>
      <c r="CJ36" s="26"/>
      <c r="CK36" s="26"/>
      <c r="CL36" s="26"/>
      <c r="CM36" s="27"/>
      <c r="CN36" s="22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s="5" customFormat="1" ht="18.75" customHeight="1">
      <c r="A37" s="9" t="s">
        <v>141</v>
      </c>
      <c r="B37" s="10"/>
      <c r="C37" s="10"/>
      <c r="D37" s="10"/>
      <c r="E37" s="10"/>
      <c r="F37" s="10"/>
      <c r="G37" s="10"/>
      <c r="H37" s="10"/>
      <c r="I37" s="11"/>
      <c r="J37" s="8"/>
      <c r="K37" s="12" t="s">
        <v>132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6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>
        <v>393.52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0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22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s="5" customFormat="1" ht="23.25" customHeight="1">
      <c r="A38" s="9" t="s">
        <v>142</v>
      </c>
      <c r="B38" s="10"/>
      <c r="C38" s="10"/>
      <c r="D38" s="10"/>
      <c r="E38" s="10"/>
      <c r="F38" s="10"/>
      <c r="G38" s="10"/>
      <c r="H38" s="10"/>
      <c r="I38" s="11"/>
      <c r="J38" s="8"/>
      <c r="K38" s="12" t="s">
        <v>158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6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4"/>
    </row>
    <row r="39" spans="1:108" s="5" customFormat="1" ht="18.75" customHeight="1">
      <c r="A39" s="9" t="s">
        <v>157</v>
      </c>
      <c r="B39" s="10"/>
      <c r="C39" s="10"/>
      <c r="D39" s="10"/>
      <c r="E39" s="10"/>
      <c r="F39" s="10"/>
      <c r="G39" s="10"/>
      <c r="H39" s="10"/>
      <c r="I39" s="11"/>
      <c r="J39" s="8"/>
      <c r="K39" s="12" t="s">
        <v>143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6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6"/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43.098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08" s="5" customFormat="1" ht="18.75" customHeight="1">
      <c r="A40" s="9" t="s">
        <v>161</v>
      </c>
      <c r="B40" s="10"/>
      <c r="C40" s="10"/>
      <c r="D40" s="10"/>
      <c r="E40" s="10"/>
      <c r="F40" s="10"/>
      <c r="G40" s="10"/>
      <c r="H40" s="10"/>
      <c r="I40" s="11"/>
      <c r="J40" s="8"/>
      <c r="K40" s="12" t="s">
        <v>149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6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16">
        <v>743.62</v>
      </c>
      <c r="CE40" s="17"/>
      <c r="CF40" s="17"/>
      <c r="CG40" s="17"/>
      <c r="CH40" s="17"/>
      <c r="CI40" s="17"/>
      <c r="CJ40" s="17"/>
      <c r="CK40" s="17"/>
      <c r="CL40" s="17"/>
      <c r="CM40" s="18"/>
      <c r="CN40" s="19" t="s">
        <v>176</v>
      </c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5" customFormat="1" ht="42" customHeight="1">
      <c r="A41" s="9" t="s">
        <v>98</v>
      </c>
      <c r="B41" s="10"/>
      <c r="C41" s="10"/>
      <c r="D41" s="10"/>
      <c r="E41" s="10"/>
      <c r="F41" s="10"/>
      <c r="G41" s="10"/>
      <c r="H41" s="10"/>
      <c r="I41" s="11"/>
      <c r="J41" s="8"/>
      <c r="K41" s="12" t="s">
        <v>99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6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16"/>
      <c r="CE41" s="17"/>
      <c r="CF41" s="17"/>
      <c r="CG41" s="17"/>
      <c r="CH41" s="17"/>
      <c r="CI41" s="17"/>
      <c r="CJ41" s="17"/>
      <c r="CK41" s="17"/>
      <c r="CL41" s="17"/>
      <c r="CM41" s="18"/>
      <c r="CN41" s="22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s="5" customFormat="1" ht="30" customHeight="1">
      <c r="A42" s="9" t="s">
        <v>100</v>
      </c>
      <c r="B42" s="10"/>
      <c r="C42" s="10"/>
      <c r="D42" s="10"/>
      <c r="E42" s="10"/>
      <c r="F42" s="10"/>
      <c r="G42" s="10"/>
      <c r="H42" s="10"/>
      <c r="I42" s="11"/>
      <c r="J42" s="8"/>
      <c r="K42" s="12" t="s">
        <v>101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6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>
        <v>1173.86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33.104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22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s="5" customFormat="1" ht="30" customHeight="1">
      <c r="A43" s="9" t="s">
        <v>44</v>
      </c>
      <c r="B43" s="10"/>
      <c r="C43" s="10"/>
      <c r="D43" s="10"/>
      <c r="E43" s="10"/>
      <c r="F43" s="10"/>
      <c r="G43" s="10"/>
      <c r="H43" s="10"/>
      <c r="I43" s="11"/>
      <c r="J43" s="8"/>
      <c r="K43" s="45" t="s">
        <v>45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6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46">
        <f>BT44+BT45+BT46+BT47+BT48+BT49+BT50+BT51+BT52+BT53+BT55+BT56</f>
        <v>6586.4</v>
      </c>
      <c r="BU43" s="47"/>
      <c r="BV43" s="47"/>
      <c r="BW43" s="47"/>
      <c r="BX43" s="47"/>
      <c r="BY43" s="47"/>
      <c r="BZ43" s="47"/>
      <c r="CA43" s="47"/>
      <c r="CB43" s="47"/>
      <c r="CC43" s="48"/>
      <c r="CD43" s="46">
        <v>11494.189</v>
      </c>
      <c r="CE43" s="47"/>
      <c r="CF43" s="47"/>
      <c r="CG43" s="47"/>
      <c r="CH43" s="47"/>
      <c r="CI43" s="47"/>
      <c r="CJ43" s="47"/>
      <c r="CK43" s="47"/>
      <c r="CL43" s="47"/>
      <c r="CM43" s="48"/>
      <c r="CN43" s="22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4" spans="1:108" s="5" customFormat="1" ht="15" customHeight="1">
      <c r="A44" s="9" t="s">
        <v>46</v>
      </c>
      <c r="B44" s="10"/>
      <c r="C44" s="10"/>
      <c r="D44" s="10"/>
      <c r="E44" s="10"/>
      <c r="F44" s="10"/>
      <c r="G44" s="10"/>
      <c r="H44" s="10"/>
      <c r="I44" s="11"/>
      <c r="J44" s="8"/>
      <c r="K44" s="12" t="s">
        <v>47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6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22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4"/>
    </row>
    <row r="45" spans="1:108" s="5" customFormat="1" ht="45" customHeight="1">
      <c r="A45" s="9" t="s">
        <v>48</v>
      </c>
      <c r="B45" s="10"/>
      <c r="C45" s="10"/>
      <c r="D45" s="10"/>
      <c r="E45" s="10"/>
      <c r="F45" s="10"/>
      <c r="G45" s="10"/>
      <c r="H45" s="10"/>
      <c r="I45" s="11"/>
      <c r="J45" s="8"/>
      <c r="K45" s="12" t="s">
        <v>49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6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22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4"/>
    </row>
    <row r="46" spans="1:108" s="5" customFormat="1" ht="27" customHeight="1">
      <c r="A46" s="9" t="s">
        <v>50</v>
      </c>
      <c r="B46" s="10"/>
      <c r="C46" s="10"/>
      <c r="D46" s="10"/>
      <c r="E46" s="10"/>
      <c r="F46" s="10"/>
      <c r="G46" s="10"/>
      <c r="H46" s="10"/>
      <c r="I46" s="11"/>
      <c r="J46" s="8"/>
      <c r="K46" s="12" t="s">
        <v>51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6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6">
        <v>1204.6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>
        <v>3735.247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42" t="s">
        <v>164</v>
      </c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</row>
    <row r="47" spans="1:108" s="5" customFormat="1" ht="15" customHeight="1">
      <c r="A47" s="9" t="s">
        <v>52</v>
      </c>
      <c r="B47" s="10"/>
      <c r="C47" s="10"/>
      <c r="D47" s="10"/>
      <c r="E47" s="10"/>
      <c r="F47" s="10"/>
      <c r="G47" s="10"/>
      <c r="H47" s="10"/>
      <c r="I47" s="11"/>
      <c r="J47" s="8"/>
      <c r="K47" s="12" t="s">
        <v>21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6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6">
        <v>3693.12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>
        <v>3677.612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22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4"/>
    </row>
    <row r="48" spans="1:108" s="5" customFormat="1" ht="41.25" customHeight="1">
      <c r="A48" s="9" t="s">
        <v>53</v>
      </c>
      <c r="B48" s="10"/>
      <c r="C48" s="10"/>
      <c r="D48" s="10"/>
      <c r="E48" s="10"/>
      <c r="F48" s="10"/>
      <c r="G48" s="10"/>
      <c r="H48" s="10"/>
      <c r="I48" s="11"/>
      <c r="J48" s="8"/>
      <c r="K48" s="12" t="s">
        <v>102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6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22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4"/>
    </row>
    <row r="49" spans="1:108" s="5" customFormat="1" ht="68.25" customHeight="1">
      <c r="A49" s="9" t="s">
        <v>54</v>
      </c>
      <c r="B49" s="10"/>
      <c r="C49" s="10"/>
      <c r="D49" s="10"/>
      <c r="E49" s="10"/>
      <c r="F49" s="10"/>
      <c r="G49" s="10"/>
      <c r="H49" s="10"/>
      <c r="I49" s="11"/>
      <c r="J49" s="8"/>
      <c r="K49" s="12" t="s">
        <v>103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6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6">
        <v>1528.8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3167.45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19" t="s">
        <v>172</v>
      </c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5" customFormat="1" ht="15" customHeight="1">
      <c r="A50" s="9" t="s">
        <v>55</v>
      </c>
      <c r="B50" s="10"/>
      <c r="C50" s="10"/>
      <c r="D50" s="10"/>
      <c r="E50" s="10"/>
      <c r="F50" s="10"/>
      <c r="G50" s="10"/>
      <c r="H50" s="10"/>
      <c r="I50" s="11"/>
      <c r="J50" s="8"/>
      <c r="K50" s="12" t="s">
        <v>104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6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6"/>
      <c r="BU50" s="17"/>
      <c r="BV50" s="17"/>
      <c r="BW50" s="17"/>
      <c r="BX50" s="17"/>
      <c r="BY50" s="17"/>
      <c r="BZ50" s="17"/>
      <c r="CA50" s="17"/>
      <c r="CB50" s="17"/>
      <c r="CC50" s="18"/>
      <c r="CD50" s="25"/>
      <c r="CE50" s="26"/>
      <c r="CF50" s="26"/>
      <c r="CG50" s="26"/>
      <c r="CH50" s="26"/>
      <c r="CI50" s="26"/>
      <c r="CJ50" s="26"/>
      <c r="CK50" s="26"/>
      <c r="CL50" s="26"/>
      <c r="CM50" s="27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5" customFormat="1" ht="20.25" customHeight="1">
      <c r="A51" s="9" t="s">
        <v>59</v>
      </c>
      <c r="B51" s="10"/>
      <c r="C51" s="10"/>
      <c r="D51" s="10"/>
      <c r="E51" s="10"/>
      <c r="F51" s="10"/>
      <c r="G51" s="10"/>
      <c r="H51" s="10"/>
      <c r="I51" s="11"/>
      <c r="J51" s="8"/>
      <c r="K51" s="12" t="s">
        <v>22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6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6">
        <v>0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25">
        <v>0</v>
      </c>
      <c r="CE51" s="26"/>
      <c r="CF51" s="26"/>
      <c r="CG51" s="26"/>
      <c r="CH51" s="26"/>
      <c r="CI51" s="26"/>
      <c r="CJ51" s="26"/>
      <c r="CK51" s="26"/>
      <c r="CL51" s="26"/>
      <c r="CM51" s="27"/>
      <c r="CN51" s="19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s="5" customFormat="1" ht="22.5" customHeight="1">
      <c r="A52" s="9" t="s">
        <v>105</v>
      </c>
      <c r="B52" s="10"/>
      <c r="C52" s="10"/>
      <c r="D52" s="10"/>
      <c r="E52" s="10"/>
      <c r="F52" s="10"/>
      <c r="G52" s="10"/>
      <c r="H52" s="10"/>
      <c r="I52" s="11"/>
      <c r="J52" s="8"/>
      <c r="K52" s="12" t="s">
        <v>23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6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6">
        <v>146.87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>
        <v>383.988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19" t="s">
        <v>168</v>
      </c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s="5" customFormat="1" ht="72.75" customHeight="1">
      <c r="A53" s="9" t="s">
        <v>106</v>
      </c>
      <c r="B53" s="10"/>
      <c r="C53" s="10"/>
      <c r="D53" s="10"/>
      <c r="E53" s="10"/>
      <c r="F53" s="10"/>
      <c r="G53" s="10"/>
      <c r="H53" s="10"/>
      <c r="I53" s="11"/>
      <c r="J53" s="8"/>
      <c r="K53" s="12" t="s">
        <v>56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6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6"/>
      <c r="BU53" s="17"/>
      <c r="BV53" s="17"/>
      <c r="BW53" s="17"/>
      <c r="BX53" s="17"/>
      <c r="BY53" s="17"/>
      <c r="BZ53" s="17"/>
      <c r="CA53" s="17"/>
      <c r="CB53" s="17"/>
      <c r="CC53" s="18"/>
      <c r="CD53" s="25"/>
      <c r="CE53" s="26"/>
      <c r="CF53" s="26"/>
      <c r="CG53" s="26"/>
      <c r="CH53" s="26"/>
      <c r="CI53" s="26"/>
      <c r="CJ53" s="26"/>
      <c r="CK53" s="26"/>
      <c r="CL53" s="26"/>
      <c r="CM53" s="27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5" customFormat="1" ht="30" customHeight="1">
      <c r="A54" s="9" t="s">
        <v>107</v>
      </c>
      <c r="B54" s="10"/>
      <c r="C54" s="10"/>
      <c r="D54" s="10"/>
      <c r="E54" s="10"/>
      <c r="F54" s="10"/>
      <c r="G54" s="10"/>
      <c r="H54" s="10"/>
      <c r="I54" s="11"/>
      <c r="J54" s="8"/>
      <c r="K54" s="12" t="s">
        <v>57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6"/>
      <c r="BI54" s="13" t="s">
        <v>58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6" t="s">
        <v>35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36"/>
      <c r="CE54" s="37"/>
      <c r="CF54" s="37"/>
      <c r="CG54" s="37"/>
      <c r="CH54" s="37"/>
      <c r="CI54" s="37"/>
      <c r="CJ54" s="37"/>
      <c r="CK54" s="37"/>
      <c r="CL54" s="37"/>
      <c r="CM54" s="38"/>
      <c r="CN54" s="22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5" customFormat="1" ht="111" customHeight="1">
      <c r="A55" s="9" t="s">
        <v>108</v>
      </c>
      <c r="B55" s="10"/>
      <c r="C55" s="10"/>
      <c r="D55" s="10"/>
      <c r="E55" s="10"/>
      <c r="F55" s="10"/>
      <c r="G55" s="10"/>
      <c r="H55" s="10"/>
      <c r="I55" s="11"/>
      <c r="J55" s="8"/>
      <c r="K55" s="12" t="s">
        <v>60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6"/>
      <c r="BI55" s="13" t="s">
        <v>5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6"/>
      <c r="BU55" s="17"/>
      <c r="BV55" s="17"/>
      <c r="BW55" s="17"/>
      <c r="BX55" s="17"/>
      <c r="BY55" s="17"/>
      <c r="BZ55" s="17"/>
      <c r="CA55" s="17"/>
      <c r="CB55" s="17"/>
      <c r="CC55" s="18"/>
      <c r="CD55" s="16"/>
      <c r="CE55" s="17"/>
      <c r="CF55" s="17"/>
      <c r="CG55" s="17"/>
      <c r="CH55" s="17"/>
      <c r="CI55" s="17"/>
      <c r="CJ55" s="17"/>
      <c r="CK55" s="17"/>
      <c r="CL55" s="17"/>
      <c r="CM55" s="18"/>
      <c r="CN55" s="22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4"/>
    </row>
    <row r="56" spans="1:108" s="5" customFormat="1" ht="30" customHeight="1">
      <c r="A56" s="9" t="s">
        <v>155</v>
      </c>
      <c r="B56" s="10"/>
      <c r="C56" s="10"/>
      <c r="D56" s="10"/>
      <c r="E56" s="10"/>
      <c r="F56" s="10"/>
      <c r="G56" s="10"/>
      <c r="H56" s="10"/>
      <c r="I56" s="11"/>
      <c r="J56" s="8"/>
      <c r="K56" s="12" t="s">
        <v>109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6"/>
      <c r="BI56" s="13" t="s">
        <v>5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6">
        <f>BT61</f>
        <v>13.01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31">
        <v>529.8919999999999</v>
      </c>
      <c r="CE56" s="32"/>
      <c r="CF56" s="32"/>
      <c r="CG56" s="32"/>
      <c r="CH56" s="32"/>
      <c r="CI56" s="32"/>
      <c r="CJ56" s="32"/>
      <c r="CK56" s="32"/>
      <c r="CL56" s="32"/>
      <c r="CM56" s="33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4"/>
    </row>
    <row r="57" spans="1:108" s="5" customFormat="1" ht="21" customHeight="1">
      <c r="A57" s="9" t="s">
        <v>151</v>
      </c>
      <c r="B57" s="10"/>
      <c r="C57" s="10"/>
      <c r="D57" s="10"/>
      <c r="E57" s="10"/>
      <c r="F57" s="10"/>
      <c r="G57" s="10"/>
      <c r="H57" s="10"/>
      <c r="I57" s="11"/>
      <c r="J57" s="8"/>
      <c r="K57" s="12" t="s">
        <v>150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6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6"/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295.82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4"/>
    </row>
    <row r="58" spans="1:108" s="5" customFormat="1" ht="16.5" customHeight="1">
      <c r="A58" s="9" t="s">
        <v>152</v>
      </c>
      <c r="B58" s="10"/>
      <c r="C58" s="10"/>
      <c r="D58" s="10"/>
      <c r="E58" s="10"/>
      <c r="F58" s="10"/>
      <c r="G58" s="10"/>
      <c r="H58" s="10"/>
      <c r="I58" s="11"/>
      <c r="J58" s="8"/>
      <c r="K58" s="12" t="s">
        <v>156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6"/>
      <c r="BI58" s="13" t="s">
        <v>5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6"/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33.253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4"/>
    </row>
    <row r="59" spans="1:108" s="5" customFormat="1" ht="18" customHeight="1">
      <c r="A59" s="9" t="s">
        <v>153</v>
      </c>
      <c r="B59" s="10"/>
      <c r="C59" s="10"/>
      <c r="D59" s="10"/>
      <c r="E59" s="10"/>
      <c r="F59" s="10"/>
      <c r="G59" s="10"/>
      <c r="H59" s="10"/>
      <c r="I59" s="11"/>
      <c r="J59" s="8"/>
      <c r="K59" s="12" t="s">
        <v>165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6"/>
      <c r="BI59" s="13" t="s">
        <v>5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6"/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96.516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19" t="s">
        <v>169</v>
      </c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5" customFormat="1" ht="18" customHeight="1">
      <c r="A60" s="9" t="s">
        <v>154</v>
      </c>
      <c r="B60" s="10"/>
      <c r="C60" s="10"/>
      <c r="D60" s="10"/>
      <c r="E60" s="10"/>
      <c r="F60" s="10"/>
      <c r="G60" s="10"/>
      <c r="H60" s="10"/>
      <c r="I60" s="11"/>
      <c r="J60" s="8"/>
      <c r="K60" s="12" t="s">
        <v>160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6"/>
      <c r="BI60" s="13" t="s">
        <v>5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6"/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3.7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4"/>
    </row>
    <row r="61" spans="1:108" s="5" customFormat="1" ht="34.5" customHeight="1">
      <c r="A61" s="9" t="s">
        <v>159</v>
      </c>
      <c r="B61" s="10"/>
      <c r="C61" s="10"/>
      <c r="D61" s="10"/>
      <c r="E61" s="10"/>
      <c r="F61" s="10"/>
      <c r="G61" s="10"/>
      <c r="H61" s="10"/>
      <c r="I61" s="11"/>
      <c r="J61" s="8"/>
      <c r="K61" s="12" t="s">
        <v>163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6"/>
      <c r="BI61" s="13" t="s">
        <v>5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6">
        <v>13.01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69.398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19" t="s">
        <v>171</v>
      </c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s="5" customFormat="1" ht="13.5" customHeight="1">
      <c r="A62" s="9" t="s">
        <v>162</v>
      </c>
      <c r="B62" s="10"/>
      <c r="C62" s="10"/>
      <c r="D62" s="10"/>
      <c r="E62" s="10"/>
      <c r="F62" s="10"/>
      <c r="G62" s="10"/>
      <c r="H62" s="10"/>
      <c r="I62" s="11"/>
      <c r="J62" s="8"/>
      <c r="K62" s="12" t="s">
        <v>149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6"/>
      <c r="BI62" s="13" t="s">
        <v>5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6"/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31.205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19" t="s">
        <v>170</v>
      </c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1"/>
    </row>
    <row r="63" spans="1:108" s="5" customFormat="1" ht="45" customHeight="1">
      <c r="A63" s="9" t="s">
        <v>14</v>
      </c>
      <c r="B63" s="10"/>
      <c r="C63" s="10"/>
      <c r="D63" s="10"/>
      <c r="E63" s="10"/>
      <c r="F63" s="10"/>
      <c r="G63" s="10"/>
      <c r="H63" s="10"/>
      <c r="I63" s="11"/>
      <c r="J63" s="8"/>
      <c r="K63" s="12" t="s">
        <v>24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6"/>
      <c r="BI63" s="13" t="s">
        <v>5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"/>
      <c r="BU63" s="17"/>
      <c r="BV63" s="17"/>
      <c r="BW63" s="17"/>
      <c r="BX63" s="17"/>
      <c r="BY63" s="17"/>
      <c r="BZ63" s="17"/>
      <c r="CA63" s="17"/>
      <c r="CB63" s="17"/>
      <c r="CC63" s="18"/>
      <c r="CD63" s="16"/>
      <c r="CE63" s="17"/>
      <c r="CF63" s="17"/>
      <c r="CG63" s="17"/>
      <c r="CH63" s="17"/>
      <c r="CI63" s="17"/>
      <c r="CJ63" s="17"/>
      <c r="CK63" s="17"/>
      <c r="CL63" s="17"/>
      <c r="CM63" s="18"/>
      <c r="CN63" s="22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4"/>
    </row>
    <row r="64" spans="1:108" s="5" customFormat="1" ht="30" customHeight="1">
      <c r="A64" s="9" t="s">
        <v>15</v>
      </c>
      <c r="B64" s="10"/>
      <c r="C64" s="10"/>
      <c r="D64" s="10"/>
      <c r="E64" s="10"/>
      <c r="F64" s="10"/>
      <c r="G64" s="10"/>
      <c r="H64" s="10"/>
      <c r="I64" s="11"/>
      <c r="J64" s="8"/>
      <c r="K64" s="12" t="s">
        <v>61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6"/>
      <c r="BI64" s="13" t="s">
        <v>5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6"/>
      <c r="BU64" s="17"/>
      <c r="BV64" s="17"/>
      <c r="BW64" s="17"/>
      <c r="BX64" s="17"/>
      <c r="BY64" s="17"/>
      <c r="BZ64" s="17"/>
      <c r="CA64" s="17"/>
      <c r="CB64" s="17"/>
      <c r="CC64" s="18"/>
      <c r="CD64" s="16"/>
      <c r="CE64" s="17"/>
      <c r="CF64" s="17"/>
      <c r="CG64" s="17"/>
      <c r="CH64" s="17"/>
      <c r="CI64" s="17"/>
      <c r="CJ64" s="17"/>
      <c r="CK64" s="17"/>
      <c r="CL64" s="17"/>
      <c r="CM64" s="18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4"/>
    </row>
    <row r="65" spans="1:108" s="5" customFormat="1" ht="45" customHeight="1">
      <c r="A65" s="9" t="s">
        <v>16</v>
      </c>
      <c r="B65" s="10"/>
      <c r="C65" s="10"/>
      <c r="D65" s="10"/>
      <c r="E65" s="10"/>
      <c r="F65" s="10"/>
      <c r="G65" s="10"/>
      <c r="H65" s="10"/>
      <c r="I65" s="11"/>
      <c r="J65" s="8"/>
      <c r="K65" s="12" t="s">
        <v>62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6"/>
      <c r="BI65" s="13" t="s">
        <v>5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31">
        <f>(BT66*BT67)/1000-0.03</f>
        <v>13292.0208462</v>
      </c>
      <c r="BU65" s="32"/>
      <c r="BV65" s="32"/>
      <c r="BW65" s="32"/>
      <c r="BX65" s="32"/>
      <c r="BY65" s="32"/>
      <c r="BZ65" s="32"/>
      <c r="CA65" s="32"/>
      <c r="CB65" s="32"/>
      <c r="CC65" s="33"/>
      <c r="CD65" s="31">
        <f>(CD66*CD67)/1000</f>
        <v>4084.248063</v>
      </c>
      <c r="CE65" s="32"/>
      <c r="CF65" s="32"/>
      <c r="CG65" s="32"/>
      <c r="CH65" s="32"/>
      <c r="CI65" s="32"/>
      <c r="CJ65" s="32"/>
      <c r="CK65" s="32"/>
      <c r="CL65" s="32"/>
      <c r="CM65" s="33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6" spans="1:108" s="5" customFormat="1" ht="30" customHeight="1">
      <c r="A66" s="9" t="s">
        <v>7</v>
      </c>
      <c r="B66" s="10"/>
      <c r="C66" s="10"/>
      <c r="D66" s="10"/>
      <c r="E66" s="10"/>
      <c r="F66" s="10"/>
      <c r="G66" s="10"/>
      <c r="H66" s="10"/>
      <c r="I66" s="11"/>
      <c r="J66" s="8"/>
      <c r="K66" s="12" t="s">
        <v>110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6"/>
      <c r="BI66" s="13" t="s">
        <v>63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6">
        <v>5451.74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1690.57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22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4"/>
    </row>
    <row r="67" spans="1:108" s="5" customFormat="1" ht="67.5" customHeight="1">
      <c r="A67" s="9" t="s">
        <v>44</v>
      </c>
      <c r="B67" s="10"/>
      <c r="C67" s="10"/>
      <c r="D67" s="10"/>
      <c r="E67" s="10"/>
      <c r="F67" s="10"/>
      <c r="G67" s="10"/>
      <c r="H67" s="10"/>
      <c r="I67" s="11"/>
      <c r="J67" s="8"/>
      <c r="K67" s="12" t="s">
        <v>111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6"/>
      <c r="BI67" s="13" t="s">
        <v>5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6">
        <v>2438.13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v>2415.9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22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8" spans="1:108" s="5" customFormat="1" ht="57" customHeight="1">
      <c r="A68" s="9" t="s">
        <v>25</v>
      </c>
      <c r="B68" s="10"/>
      <c r="C68" s="10"/>
      <c r="D68" s="10"/>
      <c r="E68" s="10"/>
      <c r="F68" s="10"/>
      <c r="G68" s="10"/>
      <c r="H68" s="10"/>
      <c r="I68" s="11"/>
      <c r="J68" s="8"/>
      <c r="K68" s="12" t="s">
        <v>65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6"/>
      <c r="BI68" s="13" t="s">
        <v>35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6" t="s">
        <v>35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6" t="s">
        <v>35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4"/>
    </row>
    <row r="69" spans="1:108" s="5" customFormat="1" ht="30" customHeight="1">
      <c r="A69" s="9" t="s">
        <v>6</v>
      </c>
      <c r="B69" s="10"/>
      <c r="C69" s="10"/>
      <c r="D69" s="10"/>
      <c r="E69" s="10"/>
      <c r="F69" s="10"/>
      <c r="G69" s="10"/>
      <c r="H69" s="10"/>
      <c r="I69" s="11"/>
      <c r="J69" s="8"/>
      <c r="K69" s="12" t="s">
        <v>66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6"/>
      <c r="BI69" s="13" t="s">
        <v>67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16" t="s">
        <v>35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36">
        <v>518</v>
      </c>
      <c r="CE69" s="37"/>
      <c r="CF69" s="37"/>
      <c r="CG69" s="37"/>
      <c r="CH69" s="37"/>
      <c r="CI69" s="37"/>
      <c r="CJ69" s="37"/>
      <c r="CK69" s="37"/>
      <c r="CL69" s="37"/>
      <c r="CM69" s="38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0" spans="1:108" s="5" customFormat="1" ht="19.5" customHeight="1">
      <c r="A70" s="9" t="s">
        <v>68</v>
      </c>
      <c r="B70" s="10"/>
      <c r="C70" s="10"/>
      <c r="D70" s="10"/>
      <c r="E70" s="10"/>
      <c r="F70" s="10"/>
      <c r="G70" s="10"/>
      <c r="H70" s="10"/>
      <c r="I70" s="11"/>
      <c r="J70" s="8"/>
      <c r="K70" s="12" t="s">
        <v>69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6"/>
      <c r="BI70" s="13" t="s">
        <v>70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31">
        <f>BT71</f>
        <v>33.992</v>
      </c>
      <c r="BU70" s="32"/>
      <c r="BV70" s="32"/>
      <c r="BW70" s="32"/>
      <c r="BX70" s="32"/>
      <c r="BY70" s="32"/>
      <c r="BZ70" s="32"/>
      <c r="CA70" s="32"/>
      <c r="CB70" s="32"/>
      <c r="CC70" s="33"/>
      <c r="CD70" s="31">
        <f>CD71</f>
        <v>39.075</v>
      </c>
      <c r="CE70" s="32"/>
      <c r="CF70" s="32"/>
      <c r="CG70" s="32"/>
      <c r="CH70" s="32"/>
      <c r="CI70" s="32"/>
      <c r="CJ70" s="32"/>
      <c r="CK70" s="32"/>
      <c r="CL70" s="32"/>
      <c r="CM70" s="33"/>
      <c r="CN70" s="22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4"/>
    </row>
    <row r="71" spans="1:108" s="5" customFormat="1" ht="30" customHeight="1">
      <c r="A71" s="9" t="s">
        <v>121</v>
      </c>
      <c r="B71" s="10"/>
      <c r="C71" s="10"/>
      <c r="D71" s="10"/>
      <c r="E71" s="10"/>
      <c r="F71" s="10"/>
      <c r="G71" s="10"/>
      <c r="H71" s="10"/>
      <c r="I71" s="11"/>
      <c r="J71" s="8"/>
      <c r="K71" s="12" t="s">
        <v>115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6"/>
      <c r="BI71" s="13" t="s">
        <v>70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16">
        <v>33.992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v>39.075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22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4"/>
    </row>
    <row r="72" spans="1:108" s="5" customFormat="1" ht="30" customHeight="1">
      <c r="A72" s="9" t="s">
        <v>71</v>
      </c>
      <c r="B72" s="10"/>
      <c r="C72" s="10"/>
      <c r="D72" s="10"/>
      <c r="E72" s="10"/>
      <c r="F72" s="10"/>
      <c r="G72" s="10"/>
      <c r="H72" s="10"/>
      <c r="I72" s="11"/>
      <c r="J72" s="8"/>
      <c r="K72" s="12" t="s">
        <v>72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6"/>
      <c r="BI72" s="13" t="s">
        <v>73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31">
        <f>BT73+BT74</f>
        <v>103.6</v>
      </c>
      <c r="BU72" s="32"/>
      <c r="BV72" s="32"/>
      <c r="BW72" s="32"/>
      <c r="BX72" s="32"/>
      <c r="BY72" s="32"/>
      <c r="BZ72" s="32"/>
      <c r="CA72" s="32"/>
      <c r="CB72" s="32"/>
      <c r="CC72" s="33"/>
      <c r="CD72" s="31">
        <f>CD73+CD74</f>
        <v>153.984</v>
      </c>
      <c r="CE72" s="32"/>
      <c r="CF72" s="32"/>
      <c r="CG72" s="32"/>
      <c r="CH72" s="32"/>
      <c r="CI72" s="32"/>
      <c r="CJ72" s="32"/>
      <c r="CK72" s="32"/>
      <c r="CL72" s="32"/>
      <c r="CM72" s="33"/>
      <c r="CN72" s="22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4"/>
    </row>
    <row r="73" spans="1:108" s="5" customFormat="1" ht="30" customHeight="1">
      <c r="A73" s="9" t="s">
        <v>116</v>
      </c>
      <c r="B73" s="10"/>
      <c r="C73" s="10"/>
      <c r="D73" s="10"/>
      <c r="E73" s="10"/>
      <c r="F73" s="10"/>
      <c r="G73" s="10"/>
      <c r="H73" s="10"/>
      <c r="I73" s="11"/>
      <c r="J73" s="8"/>
      <c r="K73" s="12" t="s">
        <v>118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6"/>
      <c r="BI73" s="13" t="s">
        <v>73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16">
        <v>51.67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6">
        <v>75.251</v>
      </c>
      <c r="CE73" s="17"/>
      <c r="CF73" s="17"/>
      <c r="CG73" s="17"/>
      <c r="CH73" s="17"/>
      <c r="CI73" s="17"/>
      <c r="CJ73" s="17"/>
      <c r="CK73" s="17"/>
      <c r="CL73" s="17"/>
      <c r="CM73" s="18"/>
      <c r="CN73" s="22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4"/>
    </row>
    <row r="74" spans="1:108" s="5" customFormat="1" ht="30" customHeight="1">
      <c r="A74" s="9" t="s">
        <v>117</v>
      </c>
      <c r="B74" s="10"/>
      <c r="C74" s="10"/>
      <c r="D74" s="10"/>
      <c r="E74" s="10"/>
      <c r="F74" s="10"/>
      <c r="G74" s="10"/>
      <c r="H74" s="10"/>
      <c r="I74" s="11"/>
      <c r="J74" s="8"/>
      <c r="K74" s="12" t="s">
        <v>119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6"/>
      <c r="BI74" s="13" t="s">
        <v>73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16">
        <v>51.93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6">
        <v>78.733</v>
      </c>
      <c r="CE74" s="17"/>
      <c r="CF74" s="17"/>
      <c r="CG74" s="17"/>
      <c r="CH74" s="17"/>
      <c r="CI74" s="17"/>
      <c r="CJ74" s="17"/>
      <c r="CK74" s="17"/>
      <c r="CL74" s="17"/>
      <c r="CM74" s="18"/>
      <c r="CN74" s="22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4"/>
    </row>
    <row r="75" spans="1:108" s="5" customFormat="1" ht="30" customHeight="1">
      <c r="A75" s="9" t="s">
        <v>74</v>
      </c>
      <c r="B75" s="10"/>
      <c r="C75" s="10"/>
      <c r="D75" s="10"/>
      <c r="E75" s="10"/>
      <c r="F75" s="10"/>
      <c r="G75" s="10"/>
      <c r="H75" s="10"/>
      <c r="I75" s="11"/>
      <c r="J75" s="8"/>
      <c r="K75" s="12" t="s">
        <v>75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6"/>
      <c r="BI75" s="13" t="s">
        <v>73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31">
        <f>BT76</f>
        <v>625.9</v>
      </c>
      <c r="BU75" s="32"/>
      <c r="BV75" s="32"/>
      <c r="BW75" s="32"/>
      <c r="BX75" s="32"/>
      <c r="BY75" s="32"/>
      <c r="BZ75" s="32"/>
      <c r="CA75" s="32"/>
      <c r="CB75" s="32"/>
      <c r="CC75" s="33"/>
      <c r="CD75" s="31">
        <f>CD76</f>
        <v>1128.7</v>
      </c>
      <c r="CE75" s="32"/>
      <c r="CF75" s="32"/>
      <c r="CG75" s="32"/>
      <c r="CH75" s="32"/>
      <c r="CI75" s="32"/>
      <c r="CJ75" s="32"/>
      <c r="CK75" s="32"/>
      <c r="CL75" s="32"/>
      <c r="CM75" s="33"/>
      <c r="CN75" s="22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4"/>
    </row>
    <row r="76" spans="1:108" s="5" customFormat="1" ht="30" customHeight="1">
      <c r="A76" s="9" t="s">
        <v>120</v>
      </c>
      <c r="B76" s="10"/>
      <c r="C76" s="10"/>
      <c r="D76" s="10"/>
      <c r="E76" s="10"/>
      <c r="F76" s="10"/>
      <c r="G76" s="10"/>
      <c r="H76" s="10"/>
      <c r="I76" s="11"/>
      <c r="J76" s="8"/>
      <c r="K76" s="12" t="s">
        <v>122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6"/>
      <c r="BI76" s="13" t="s">
        <v>73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16">
        <v>625.9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6">
        <v>1128.7</v>
      </c>
      <c r="CE76" s="17"/>
      <c r="CF76" s="17"/>
      <c r="CG76" s="17"/>
      <c r="CH76" s="17"/>
      <c r="CI76" s="17"/>
      <c r="CJ76" s="17"/>
      <c r="CK76" s="17"/>
      <c r="CL76" s="17"/>
      <c r="CM76" s="18"/>
      <c r="CN76" s="22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4"/>
    </row>
    <row r="77" spans="1:108" s="5" customFormat="1" ht="20.25" customHeight="1">
      <c r="A77" s="9" t="s">
        <v>76</v>
      </c>
      <c r="B77" s="10"/>
      <c r="C77" s="10"/>
      <c r="D77" s="10"/>
      <c r="E77" s="10"/>
      <c r="F77" s="10"/>
      <c r="G77" s="10"/>
      <c r="H77" s="10"/>
      <c r="I77" s="11"/>
      <c r="J77" s="8"/>
      <c r="K77" s="12" t="s">
        <v>77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6"/>
      <c r="BI77" s="13" t="s">
        <v>78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31">
        <f>BT78+BT79</f>
        <v>53.79</v>
      </c>
      <c r="BU77" s="32"/>
      <c r="BV77" s="32"/>
      <c r="BW77" s="32"/>
      <c r="BX77" s="32"/>
      <c r="BY77" s="32"/>
      <c r="BZ77" s="32"/>
      <c r="CA77" s="32"/>
      <c r="CB77" s="32"/>
      <c r="CC77" s="33"/>
      <c r="CD77" s="31">
        <f>CD78+CD79</f>
        <v>79.8</v>
      </c>
      <c r="CE77" s="32"/>
      <c r="CF77" s="32"/>
      <c r="CG77" s="32"/>
      <c r="CH77" s="32"/>
      <c r="CI77" s="32"/>
      <c r="CJ77" s="32"/>
      <c r="CK77" s="32"/>
      <c r="CL77" s="32"/>
      <c r="CM77" s="33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4"/>
    </row>
    <row r="78" spans="1:108" s="5" customFormat="1" ht="24.75" customHeight="1">
      <c r="A78" s="9" t="s">
        <v>123</v>
      </c>
      <c r="B78" s="10"/>
      <c r="C78" s="10"/>
      <c r="D78" s="10"/>
      <c r="E78" s="10"/>
      <c r="F78" s="10"/>
      <c r="G78" s="10"/>
      <c r="H78" s="10"/>
      <c r="I78" s="11"/>
      <c r="J78" s="8"/>
      <c r="K78" s="12" t="s">
        <v>125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6"/>
      <c r="BI78" s="13" t="s">
        <v>78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5"/>
      <c r="BT78" s="16">
        <v>28.83</v>
      </c>
      <c r="BU78" s="17"/>
      <c r="BV78" s="17"/>
      <c r="BW78" s="17"/>
      <c r="BX78" s="17"/>
      <c r="BY78" s="17"/>
      <c r="BZ78" s="17"/>
      <c r="CA78" s="17"/>
      <c r="CB78" s="17"/>
      <c r="CC78" s="18"/>
      <c r="CD78" s="16">
        <v>40.3</v>
      </c>
      <c r="CE78" s="17"/>
      <c r="CF78" s="17"/>
      <c r="CG78" s="17"/>
      <c r="CH78" s="17"/>
      <c r="CI78" s="17"/>
      <c r="CJ78" s="17"/>
      <c r="CK78" s="17"/>
      <c r="CL78" s="17"/>
      <c r="CM78" s="18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4"/>
    </row>
    <row r="79" spans="1:108" s="5" customFormat="1" ht="30" customHeight="1">
      <c r="A79" s="9" t="s">
        <v>124</v>
      </c>
      <c r="B79" s="10"/>
      <c r="C79" s="10"/>
      <c r="D79" s="10"/>
      <c r="E79" s="10"/>
      <c r="F79" s="10"/>
      <c r="G79" s="10"/>
      <c r="H79" s="10"/>
      <c r="I79" s="11"/>
      <c r="J79" s="8"/>
      <c r="K79" s="12" t="s">
        <v>126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6"/>
      <c r="BI79" s="13" t="s">
        <v>78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BT79" s="16">
        <v>24.96</v>
      </c>
      <c r="BU79" s="17"/>
      <c r="BV79" s="17"/>
      <c r="BW79" s="17"/>
      <c r="BX79" s="17"/>
      <c r="BY79" s="17"/>
      <c r="BZ79" s="17"/>
      <c r="CA79" s="17"/>
      <c r="CB79" s="17"/>
      <c r="CC79" s="18"/>
      <c r="CD79" s="16">
        <v>39.5</v>
      </c>
      <c r="CE79" s="17"/>
      <c r="CF79" s="17"/>
      <c r="CG79" s="17"/>
      <c r="CH79" s="17"/>
      <c r="CI79" s="17"/>
      <c r="CJ79" s="17"/>
      <c r="CK79" s="17"/>
      <c r="CL79" s="17"/>
      <c r="CM79" s="18"/>
      <c r="CN79" s="22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4"/>
    </row>
    <row r="80" spans="1:108" s="5" customFormat="1" ht="21" customHeight="1">
      <c r="A80" s="9" t="s">
        <v>79</v>
      </c>
      <c r="B80" s="10"/>
      <c r="C80" s="10"/>
      <c r="D80" s="10"/>
      <c r="E80" s="10"/>
      <c r="F80" s="10"/>
      <c r="G80" s="10"/>
      <c r="H80" s="10"/>
      <c r="I80" s="11"/>
      <c r="J80" s="8"/>
      <c r="K80" s="12" t="s">
        <v>80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6"/>
      <c r="BI80" s="13" t="s">
        <v>64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BT80" s="16">
        <v>37.4</v>
      </c>
      <c r="BU80" s="17"/>
      <c r="BV80" s="17"/>
      <c r="BW80" s="17"/>
      <c r="BX80" s="17"/>
      <c r="BY80" s="17"/>
      <c r="BZ80" s="17"/>
      <c r="CA80" s="17"/>
      <c r="CB80" s="17"/>
      <c r="CC80" s="18"/>
      <c r="CD80" s="16">
        <v>36.5</v>
      </c>
      <c r="CE80" s="17"/>
      <c r="CF80" s="17"/>
      <c r="CG80" s="17"/>
      <c r="CH80" s="17"/>
      <c r="CI80" s="17"/>
      <c r="CJ80" s="17"/>
      <c r="CK80" s="17"/>
      <c r="CL80" s="17"/>
      <c r="CM80" s="18"/>
      <c r="CN80" s="22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4"/>
    </row>
    <row r="81" spans="1:108" s="5" customFormat="1" ht="30" customHeight="1">
      <c r="A81" s="9" t="s">
        <v>81</v>
      </c>
      <c r="B81" s="10"/>
      <c r="C81" s="10"/>
      <c r="D81" s="10"/>
      <c r="E81" s="10"/>
      <c r="F81" s="10"/>
      <c r="G81" s="10"/>
      <c r="H81" s="10"/>
      <c r="I81" s="11"/>
      <c r="J81" s="8"/>
      <c r="K81" s="12" t="s">
        <v>82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6"/>
      <c r="BI81" s="13" t="s">
        <v>5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5"/>
      <c r="BT81" s="16" t="s">
        <v>35</v>
      </c>
      <c r="BU81" s="17"/>
      <c r="BV81" s="17"/>
      <c r="BW81" s="17"/>
      <c r="BX81" s="17"/>
      <c r="BY81" s="17"/>
      <c r="BZ81" s="17"/>
      <c r="CA81" s="17"/>
      <c r="CB81" s="17"/>
      <c r="CC81" s="18"/>
      <c r="CD81" s="16">
        <v>4577.589</v>
      </c>
      <c r="CE81" s="17"/>
      <c r="CF81" s="17"/>
      <c r="CG81" s="17"/>
      <c r="CH81" s="17"/>
      <c r="CI81" s="17"/>
      <c r="CJ81" s="17"/>
      <c r="CK81" s="17"/>
      <c r="CL81" s="17"/>
      <c r="CM81" s="18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4"/>
    </row>
    <row r="82" spans="1:108" s="5" customFormat="1" ht="30" customHeight="1">
      <c r="A82" s="9" t="s">
        <v>83</v>
      </c>
      <c r="B82" s="10"/>
      <c r="C82" s="10"/>
      <c r="D82" s="10"/>
      <c r="E82" s="10"/>
      <c r="F82" s="10"/>
      <c r="G82" s="10"/>
      <c r="H82" s="10"/>
      <c r="I82" s="11"/>
      <c r="J82" s="8"/>
      <c r="K82" s="12" t="s">
        <v>84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6"/>
      <c r="BI82" s="13" t="s">
        <v>5</v>
      </c>
      <c r="BJ82" s="14"/>
      <c r="BK82" s="14"/>
      <c r="BL82" s="14"/>
      <c r="BM82" s="14"/>
      <c r="BN82" s="14"/>
      <c r="BO82" s="14"/>
      <c r="BP82" s="14"/>
      <c r="BQ82" s="14"/>
      <c r="BR82" s="14"/>
      <c r="BS82" s="15"/>
      <c r="BT82" s="16" t="s">
        <v>35</v>
      </c>
      <c r="BU82" s="17"/>
      <c r="BV82" s="17"/>
      <c r="BW82" s="17"/>
      <c r="BX82" s="17"/>
      <c r="BY82" s="17"/>
      <c r="BZ82" s="17"/>
      <c r="CA82" s="17"/>
      <c r="CB82" s="17"/>
      <c r="CC82" s="18"/>
      <c r="CD82" s="25" t="s">
        <v>35</v>
      </c>
      <c r="CE82" s="26"/>
      <c r="CF82" s="26"/>
      <c r="CG82" s="26"/>
      <c r="CH82" s="26"/>
      <c r="CI82" s="26"/>
      <c r="CJ82" s="26"/>
      <c r="CK82" s="26"/>
      <c r="CL82" s="26"/>
      <c r="CM82" s="27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4"/>
    </row>
    <row r="83" spans="1:108" s="5" customFormat="1" ht="45" customHeight="1">
      <c r="A83" s="9" t="s">
        <v>85</v>
      </c>
      <c r="B83" s="10"/>
      <c r="C83" s="10"/>
      <c r="D83" s="10"/>
      <c r="E83" s="10"/>
      <c r="F83" s="10"/>
      <c r="G83" s="10"/>
      <c r="H83" s="10"/>
      <c r="I83" s="11"/>
      <c r="J83" s="8"/>
      <c r="K83" s="12" t="s">
        <v>86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6"/>
      <c r="BI83" s="13" t="s">
        <v>64</v>
      </c>
      <c r="BJ83" s="14"/>
      <c r="BK83" s="14"/>
      <c r="BL83" s="14"/>
      <c r="BM83" s="14"/>
      <c r="BN83" s="14"/>
      <c r="BO83" s="14"/>
      <c r="BP83" s="14"/>
      <c r="BQ83" s="14"/>
      <c r="BR83" s="14"/>
      <c r="BS83" s="15"/>
      <c r="BT83" s="16" t="s">
        <v>35</v>
      </c>
      <c r="BU83" s="17"/>
      <c r="BV83" s="17"/>
      <c r="BW83" s="17"/>
      <c r="BX83" s="17"/>
      <c r="BY83" s="17"/>
      <c r="BZ83" s="17"/>
      <c r="CA83" s="17"/>
      <c r="CB83" s="17"/>
      <c r="CC83" s="18"/>
      <c r="CD83" s="16" t="s">
        <v>35</v>
      </c>
      <c r="CE83" s="17"/>
      <c r="CF83" s="17"/>
      <c r="CG83" s="17"/>
      <c r="CH83" s="17"/>
      <c r="CI83" s="17"/>
      <c r="CJ83" s="17"/>
      <c r="CK83" s="17"/>
      <c r="CL83" s="17"/>
      <c r="CM83" s="18"/>
      <c r="CN83" s="22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4"/>
    </row>
    <row r="85" s="1" customFormat="1" ht="12.75">
      <c r="G85" s="1" t="s">
        <v>17</v>
      </c>
    </row>
    <row r="86" spans="1:108" s="1" customFormat="1" ht="68.25" customHeight="1">
      <c r="A86" s="34" t="s">
        <v>87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</row>
    <row r="87" spans="1:108" s="1" customFormat="1" ht="25.5" customHeight="1">
      <c r="A87" s="34" t="s">
        <v>88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</row>
    <row r="88" spans="1:108" s="1" customFormat="1" ht="25.5" customHeight="1">
      <c r="A88" s="34" t="s">
        <v>112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</row>
    <row r="89" spans="1:108" s="1" customFormat="1" ht="25.5" customHeight="1">
      <c r="A89" s="34" t="s">
        <v>89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</row>
    <row r="90" spans="1:108" s="1" customFormat="1" ht="25.5" customHeight="1">
      <c r="A90" s="34" t="s">
        <v>90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</row>
    <row r="91" ht="3" customHeight="1"/>
  </sheetData>
  <sheetProtection/>
  <mergeCells count="424">
    <mergeCell ref="CN61:DD61"/>
    <mergeCell ref="A40:I40"/>
    <mergeCell ref="K40:BG40"/>
    <mergeCell ref="BI40:BS40"/>
    <mergeCell ref="BT40:CC40"/>
    <mergeCell ref="CD40:CM40"/>
    <mergeCell ref="A61:I61"/>
    <mergeCell ref="K61:BG61"/>
    <mergeCell ref="BI61:BS61"/>
    <mergeCell ref="BT61:CC61"/>
    <mergeCell ref="CD61:CM61"/>
    <mergeCell ref="A60:I60"/>
    <mergeCell ref="K60:BG60"/>
    <mergeCell ref="BI60:BS60"/>
    <mergeCell ref="BT60:CC60"/>
    <mergeCell ref="CD60:CM60"/>
    <mergeCell ref="CN60:DD60"/>
    <mergeCell ref="A38:I38"/>
    <mergeCell ref="K38:BG38"/>
    <mergeCell ref="BI38:BS38"/>
    <mergeCell ref="BT38:CC38"/>
    <mergeCell ref="CD38:CM38"/>
    <mergeCell ref="CN38:DD38"/>
    <mergeCell ref="CD43:CM43"/>
    <mergeCell ref="CN43:DD43"/>
    <mergeCell ref="BI41:BS4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BT41:CC41"/>
    <mergeCell ref="CD29:CM29"/>
    <mergeCell ref="CN29:DD29"/>
    <mergeCell ref="CD30:CM30"/>
    <mergeCell ref="CN30:DD30"/>
    <mergeCell ref="CD41:CM41"/>
    <mergeCell ref="CN41:DD41"/>
    <mergeCell ref="CD35:CM35"/>
    <mergeCell ref="CN35:DD35"/>
    <mergeCell ref="CN40:DD40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63:CM63"/>
    <mergeCell ref="CN63:DD63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65:I65"/>
    <mergeCell ref="K65:BG65"/>
    <mergeCell ref="BI65:BS65"/>
    <mergeCell ref="BT65:CC65"/>
    <mergeCell ref="A63:I63"/>
    <mergeCell ref="K63:BG63"/>
    <mergeCell ref="BI63:BS63"/>
    <mergeCell ref="BT63:CC63"/>
    <mergeCell ref="A66:I66"/>
    <mergeCell ref="K66:BG66"/>
    <mergeCell ref="BI66:BS66"/>
    <mergeCell ref="BT66:CC66"/>
    <mergeCell ref="CD64:CM64"/>
    <mergeCell ref="CN64:DD64"/>
    <mergeCell ref="CD65:CM65"/>
    <mergeCell ref="CN65:DD65"/>
    <mergeCell ref="A64:I64"/>
    <mergeCell ref="K64:BG64"/>
    <mergeCell ref="CD68:CM68"/>
    <mergeCell ref="CN68:DD68"/>
    <mergeCell ref="BI64:BS64"/>
    <mergeCell ref="BT64:CC64"/>
    <mergeCell ref="CD66:CM66"/>
    <mergeCell ref="CN66:DD66"/>
    <mergeCell ref="CD67:CM67"/>
    <mergeCell ref="CN67:DD67"/>
    <mergeCell ref="A68:I68"/>
    <mergeCell ref="K68:BG68"/>
    <mergeCell ref="BI68:BS68"/>
    <mergeCell ref="BT68:CC68"/>
    <mergeCell ref="A67:I67"/>
    <mergeCell ref="K67:BG67"/>
    <mergeCell ref="BI67:BS67"/>
    <mergeCell ref="BT67:CC67"/>
    <mergeCell ref="A69:I69"/>
    <mergeCell ref="K69:BG69"/>
    <mergeCell ref="BI69:BS69"/>
    <mergeCell ref="BT69:CC69"/>
    <mergeCell ref="CD71:CM71"/>
    <mergeCell ref="CN71:DD71"/>
    <mergeCell ref="A70:I70"/>
    <mergeCell ref="K70:BG70"/>
    <mergeCell ref="BI70:BS70"/>
    <mergeCell ref="BT70:CC70"/>
    <mergeCell ref="CD69:CM69"/>
    <mergeCell ref="CN69:DD69"/>
    <mergeCell ref="CD70:CM70"/>
    <mergeCell ref="CN70:DD70"/>
    <mergeCell ref="CD72:CM72"/>
    <mergeCell ref="CN72:DD72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A73:I73"/>
    <mergeCell ref="K73:BG73"/>
    <mergeCell ref="BI73:BS73"/>
    <mergeCell ref="BT73:CC73"/>
    <mergeCell ref="CD76:CM76"/>
    <mergeCell ref="CN76:DD76"/>
    <mergeCell ref="A75:I75"/>
    <mergeCell ref="K75:BG75"/>
    <mergeCell ref="BI75:BS75"/>
    <mergeCell ref="BT75:CC75"/>
    <mergeCell ref="CD73:CM73"/>
    <mergeCell ref="CN73:DD73"/>
    <mergeCell ref="CD75:CM75"/>
    <mergeCell ref="CN75:DD75"/>
    <mergeCell ref="CD77:CM77"/>
    <mergeCell ref="CN77:DD77"/>
    <mergeCell ref="A76:I76"/>
    <mergeCell ref="K76:BG76"/>
    <mergeCell ref="A77:I77"/>
    <mergeCell ref="K77:BG77"/>
    <mergeCell ref="BI77:BS77"/>
    <mergeCell ref="BT77:CC77"/>
    <mergeCell ref="BI76:BS76"/>
    <mergeCell ref="BT76:CC76"/>
    <mergeCell ref="A78:I78"/>
    <mergeCell ref="K78:BG78"/>
    <mergeCell ref="BI78:BS78"/>
    <mergeCell ref="BT78:CC78"/>
    <mergeCell ref="CD81:CM81"/>
    <mergeCell ref="CN81:DD81"/>
    <mergeCell ref="A80:I80"/>
    <mergeCell ref="K80:BG80"/>
    <mergeCell ref="BI80:BS80"/>
    <mergeCell ref="BT80:CC80"/>
    <mergeCell ref="CD78:CM78"/>
    <mergeCell ref="CN78:DD78"/>
    <mergeCell ref="CD80:CM80"/>
    <mergeCell ref="CN80:DD80"/>
    <mergeCell ref="CD82:CM82"/>
    <mergeCell ref="CN82:DD82"/>
    <mergeCell ref="A81:I81"/>
    <mergeCell ref="K81:BG81"/>
    <mergeCell ref="A82:I82"/>
    <mergeCell ref="K82:BG82"/>
    <mergeCell ref="BI82:BS82"/>
    <mergeCell ref="BT82:CC82"/>
    <mergeCell ref="BI81:BS81"/>
    <mergeCell ref="BT81:CC81"/>
    <mergeCell ref="A90:DD90"/>
    <mergeCell ref="K27:BG27"/>
    <mergeCell ref="A28:I28"/>
    <mergeCell ref="K28:BG28"/>
    <mergeCell ref="BI28:BS28"/>
    <mergeCell ref="BT28:CC28"/>
    <mergeCell ref="CD28:CM28"/>
    <mergeCell ref="CN28:DD28"/>
    <mergeCell ref="CD83:CM83"/>
    <mergeCell ref="CN83:DD83"/>
    <mergeCell ref="CD42:CM42"/>
    <mergeCell ref="CN42:DD42"/>
    <mergeCell ref="A88:DD88"/>
    <mergeCell ref="A89:DD89"/>
    <mergeCell ref="A86:DD86"/>
    <mergeCell ref="A87:DD87"/>
    <mergeCell ref="A83:I83"/>
    <mergeCell ref="K83:BG83"/>
    <mergeCell ref="BI83:BS83"/>
    <mergeCell ref="BT83:CC83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A74:I74"/>
    <mergeCell ref="K74:BG74"/>
    <mergeCell ref="BI74:BS74"/>
    <mergeCell ref="BT74:CC74"/>
    <mergeCell ref="CD74:CM74"/>
    <mergeCell ref="CN74:DD74"/>
    <mergeCell ref="A79:I79"/>
    <mergeCell ref="K79:BG79"/>
    <mergeCell ref="BI79:BS79"/>
    <mergeCell ref="BT79:CC79"/>
    <mergeCell ref="CD79:CM79"/>
    <mergeCell ref="CN79:DD79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A33:I33"/>
    <mergeCell ref="K33:BG33"/>
    <mergeCell ref="A39:I39"/>
    <mergeCell ref="K39:BG39"/>
    <mergeCell ref="A34:I34"/>
    <mergeCell ref="K34:BG34"/>
    <mergeCell ref="A35:I35"/>
    <mergeCell ref="K35:BG35"/>
    <mergeCell ref="A36:I36"/>
    <mergeCell ref="K36:BG36"/>
    <mergeCell ref="BI32:BS32"/>
    <mergeCell ref="BT32:CC32"/>
    <mergeCell ref="CD32:CM32"/>
    <mergeCell ref="CN32:DD32"/>
    <mergeCell ref="CD34:CM34"/>
    <mergeCell ref="CN34:DD34"/>
    <mergeCell ref="BI35:BS35"/>
    <mergeCell ref="BT35:CC35"/>
    <mergeCell ref="BI39:BS39"/>
    <mergeCell ref="BT39:CC39"/>
    <mergeCell ref="CD39:CM39"/>
    <mergeCell ref="CN39:DD39"/>
    <mergeCell ref="BI33:BS33"/>
    <mergeCell ref="BT33:CC33"/>
    <mergeCell ref="CD33:CM33"/>
    <mergeCell ref="CN33:DD33"/>
    <mergeCell ref="BI34:BS34"/>
    <mergeCell ref="BT34:CC34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57:I57"/>
    <mergeCell ref="K57:BG57"/>
    <mergeCell ref="BI57:BS57"/>
    <mergeCell ref="BT57:CC57"/>
    <mergeCell ref="CD57:CM57"/>
    <mergeCell ref="CN57:DD57"/>
    <mergeCell ref="CN58:DD58"/>
    <mergeCell ref="A58:I58"/>
    <mergeCell ref="K58:BG58"/>
    <mergeCell ref="BI58:BS58"/>
    <mergeCell ref="BT58:CC58"/>
    <mergeCell ref="CD58:CM58"/>
    <mergeCell ref="A59:I59"/>
    <mergeCell ref="K59:BG59"/>
    <mergeCell ref="BI59:BS59"/>
    <mergeCell ref="BT59:CC59"/>
    <mergeCell ref="CD59:CM59"/>
    <mergeCell ref="CN59:DD59"/>
    <mergeCell ref="A62:I62"/>
    <mergeCell ref="K62:BG62"/>
    <mergeCell ref="BI62:BS62"/>
    <mergeCell ref="BT62:CC62"/>
    <mergeCell ref="CD62:CM62"/>
    <mergeCell ref="CN62:DD62"/>
  </mergeCells>
  <printOptions/>
  <pageMargins left="0.3937007874015748" right="0" top="0.5905511811023623" bottom="0.3937007874015748" header="0.1968503937007874" footer="0.1968503937007874"/>
  <pageSetup fitToHeight="0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2019-03-29T08:14:01Z</cp:lastPrinted>
  <dcterms:created xsi:type="dcterms:W3CDTF">2010-05-19T10:50:44Z</dcterms:created>
  <dcterms:modified xsi:type="dcterms:W3CDTF">2019-03-29T11:06:48Z</dcterms:modified>
  <cp:category/>
  <cp:version/>
  <cp:contentType/>
  <cp:contentStatus/>
</cp:coreProperties>
</file>