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1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T32" i="2"/>
  <c r="AT40" s="1"/>
  <c r="AT16"/>
  <c r="BQ51" i="1"/>
  <c r="CJ51" s="1"/>
  <c r="AG51"/>
  <c r="AG50"/>
  <c r="BQ50" s="1"/>
  <c r="CJ50" s="1"/>
  <c r="BQ49"/>
  <c r="CJ49" s="1"/>
  <c r="AG49"/>
  <c r="AG48"/>
  <c r="BQ48" s="1"/>
  <c r="CJ48" s="1"/>
  <c r="BQ47"/>
  <c r="CJ47" s="1"/>
  <c r="AG47"/>
  <c r="AG46"/>
  <c r="BQ46" s="1"/>
  <c r="CJ46" s="1"/>
  <c r="AG37"/>
  <c r="BQ37" s="1"/>
  <c r="AN36"/>
  <c r="AG36"/>
  <c r="AN17"/>
  <c r="BQ36" l="1"/>
  <c r="CB37"/>
  <c r="CB36" s="1"/>
  <c r="CB17" s="1"/>
  <c r="AG45"/>
  <c r="BQ45" s="1"/>
  <c r="CJ45" s="1"/>
  <c r="CJ17" s="1"/>
  <c r="AG17" l="1"/>
  <c r="BQ17" s="1"/>
</calcChain>
</file>

<file path=xl/sharedStrings.xml><?xml version="1.0" encoding="utf-8"?>
<sst xmlns="http://schemas.openxmlformats.org/spreadsheetml/2006/main" count="186" uniqueCount="120">
  <si>
    <t>Приложение № 6.1</t>
  </si>
  <si>
    <t>к Приказу Минэнерго России</t>
  </si>
  <si>
    <t>от 24.03.2010 № 114</t>
  </si>
  <si>
    <t>Отчет об исполнении инвестиционной программы за 2014 год, млн. рублей с НДС</t>
  </si>
  <si>
    <t>ООО "ИНЗА СЕРВИС"</t>
  </si>
  <si>
    <t>Утверждаю</t>
  </si>
  <si>
    <t>руководитель организации</t>
  </si>
  <si>
    <t xml:space="preserve">  Павлов Ю.М.</t>
  </si>
  <si>
    <t>(подпись)</t>
  </si>
  <si>
    <t>"</t>
  </si>
  <si>
    <t xml:space="preserve"> года</t>
  </si>
  <si>
    <t>М.П.</t>
  </si>
  <si>
    <t>№ №</t>
  </si>
  <si>
    <t>Наименование объекта</t>
  </si>
  <si>
    <t>Остаток стоимости
на начало года *</t>
  </si>
  <si>
    <t>Объем финансирования
[отчетный год]</t>
  </si>
  <si>
    <t>Освоено (закрыто актами выпол-
ненных работ)
млн. рублей</t>
  </si>
  <si>
    <t>Введено (оформ-
лено актами ввода
в экплуа-
тацию)
млн. рублей</t>
  </si>
  <si>
    <t>Осталось профинан-
сировать
по резуль-
татам отчетного периода *</t>
  </si>
  <si>
    <t>Отклонение ***</t>
  </si>
  <si>
    <t>Причины отклонений</t>
  </si>
  <si>
    <t>млн. рублей</t>
  </si>
  <si>
    <t>%</t>
  </si>
  <si>
    <t>в том числе за счет</t>
  </si>
  <si>
    <t>план **</t>
  </si>
  <si>
    <t>факт ***</t>
  </si>
  <si>
    <t>уточнения стоимости
по резуль-
татам утверж-
денной ПСД</t>
  </si>
  <si>
    <t>уточнения стоимости
по резуль-
татам закупоч-
ных процедур</t>
  </si>
  <si>
    <t>ВСЕГО,</t>
  </si>
  <si>
    <t>-</t>
  </si>
  <si>
    <t>отсутствовало финансирование</t>
  </si>
  <si>
    <t>Техническое перевоору-
жение и реконструкция</t>
  </si>
  <si>
    <t>1.1</t>
  </si>
  <si>
    <t>Энергосбережение
и повышение энергети-
ческой эффективности</t>
  </si>
  <si>
    <t>1</t>
  </si>
  <si>
    <t>Объект 1</t>
  </si>
  <si>
    <t>2</t>
  </si>
  <si>
    <t>Объект 2</t>
  </si>
  <si>
    <t>…</t>
  </si>
  <si>
    <t>1.2</t>
  </si>
  <si>
    <t>Создание систем противоаварийной
и режимной автоматики</t>
  </si>
  <si>
    <t>1.3</t>
  </si>
  <si>
    <t>Создание систем телемеханики и связи</t>
  </si>
  <si>
    <t>1.4</t>
  </si>
  <si>
    <t>Установка устройств регулирования напряжения и компенсации реактивной мощности</t>
  </si>
  <si>
    <t>Новое строительство</t>
  </si>
  <si>
    <t>2.1</t>
  </si>
  <si>
    <t>Строительство ЛЭП 10 кВ от ТП №9 до ТП №8 р.п. Цильна</t>
  </si>
  <si>
    <t>2.2</t>
  </si>
  <si>
    <t>Прочее новое строительство</t>
  </si>
  <si>
    <t>в том числе ПТП</t>
  </si>
  <si>
    <t>3.</t>
  </si>
  <si>
    <t>Приобретение спецтехники и приборов</t>
  </si>
  <si>
    <t>Камаз 65111-62</t>
  </si>
  <si>
    <t>Дизельная электростанция Cummins АД-200</t>
  </si>
  <si>
    <t>УАЗ -390995</t>
  </si>
  <si>
    <t>Прибор энергетика многофункциональный портативный</t>
  </si>
  <si>
    <t>4</t>
  </si>
  <si>
    <t>Улучшение условий труда работников</t>
  </si>
  <si>
    <t>Приобретение оргтехники и програмного обеспечения</t>
  </si>
  <si>
    <t>Справочно:</t>
  </si>
  <si>
    <t>Оплата процентов
за привлеченные
кредитные ресурсы</t>
  </si>
  <si>
    <t>*</t>
  </si>
  <si>
    <t>В ценах отчетного года.</t>
  </si>
  <si>
    <t>**</t>
  </si>
  <si>
    <t>План, согласно утвержденной инвестиционной программе.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</si>
  <si>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</si>
  <si>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</si>
  <si>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</si>
  <si>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Приложение № 6.2</t>
  </si>
  <si>
    <t>Отчет об источниках финансирования инвестиционной программы за 2014 год, млн. рублей</t>
  </si>
  <si>
    <t>Источник финансирования</t>
  </si>
  <si>
    <t>план *</t>
  </si>
  <si>
    <t>факт **</t>
  </si>
  <si>
    <t>Собственные средства</t>
  </si>
  <si>
    <t>Прибыль, направляемая на инвестиции:</t>
  </si>
  <si>
    <t>средства не были заложены в тариф</t>
  </si>
  <si>
    <t>1.1.1</t>
  </si>
  <si>
    <t>в т.ч. инвестиционная составляющая в тарифе</t>
  </si>
  <si>
    <t>1.1.2</t>
  </si>
  <si>
    <t>в т.ч. прибыль со свободного сектора</t>
  </si>
  <si>
    <t>1.1.3</t>
  </si>
  <si>
    <t>в т.ч. от технологического присоединения (для электросетевых компаний)</t>
  </si>
  <si>
    <t>1.1.3.1</t>
  </si>
  <si>
    <t>в т.ч. от технологического присоединения генерации</t>
  </si>
  <si>
    <t>1.1.3.2</t>
  </si>
  <si>
    <t>в т.ч. от технологического присоединения потребителей</t>
  </si>
  <si>
    <t>1.1.4</t>
  </si>
  <si>
    <t>Прочая прибыль</t>
  </si>
  <si>
    <t>Амортизация</t>
  </si>
  <si>
    <t>1.2.1</t>
  </si>
  <si>
    <t>Амортизация, учтенная в тарифе</t>
  </si>
  <si>
    <t>1.2.2</t>
  </si>
  <si>
    <t>Прочая амортизация</t>
  </si>
  <si>
    <t>1.2.3</t>
  </si>
  <si>
    <t>Недоиспользованная амортизация прошлых лет</t>
  </si>
  <si>
    <t>Возврат НДС</t>
  </si>
  <si>
    <t>Прочие собственные средства</t>
  </si>
  <si>
    <t>1.4.1</t>
  </si>
  <si>
    <t>в т.ч. средства допэмиссии</t>
  </si>
  <si>
    <t>1.5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</si>
  <si>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</si>
  <si>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</si>
  <si>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</si>
  <si>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</si>
  <si>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2.3</t>
  </si>
  <si>
    <t>Займы организаций</t>
  </si>
  <si>
    <t>2.4</t>
  </si>
  <si>
    <t>Бюджетное финансирование</t>
  </si>
  <si>
    <t>2.5</t>
  </si>
  <si>
    <t>Средства внешних инвесторов</t>
  </si>
  <si>
    <t>2.6</t>
  </si>
  <si>
    <t>Использование лизинга</t>
  </si>
  <si>
    <t>2.7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</si>
  <si>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</si>
  <si>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</si>
  <si>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</si>
  <si>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</si>
  <si>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</si>
  <si>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План в соответствии с утвержденной инвестиционной программой.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</si>
</sst>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 wrapText="1"/>
    </xf>
    <xf numFmtId="0" fontId="4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6" fillId="0" borderId="0" xfId="0" applyFont="1"/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0" xfId="0" applyFont="1"/>
    <xf numFmtId="49" fontId="6" fillId="0" borderId="2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164" fontId="5" fillId="0" borderId="16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6" fillId="0" borderId="28" xfId="0" applyFont="1" applyBorder="1"/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2" fontId="4" fillId="0" borderId="6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2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2"/>
  <sheetViews>
    <sheetView workbookViewId="0">
      <selection activeCell="EA16" sqref="EA16"/>
    </sheetView>
  </sheetViews>
  <sheetFormatPr defaultColWidth="0.88671875" defaultRowHeight="10.199999999999999"/>
  <cols>
    <col min="1" max="107" width="0.88671875" style="1"/>
    <col min="108" max="108" width="9" style="1" customWidth="1"/>
    <col min="109" max="363" width="0.88671875" style="1"/>
    <col min="364" max="364" width="9" style="1" customWidth="1"/>
    <col min="365" max="619" width="0.88671875" style="1"/>
    <col min="620" max="620" width="9" style="1" customWidth="1"/>
    <col min="621" max="875" width="0.88671875" style="1"/>
    <col min="876" max="876" width="9" style="1" customWidth="1"/>
    <col min="877" max="1131" width="0.88671875" style="1"/>
    <col min="1132" max="1132" width="9" style="1" customWidth="1"/>
    <col min="1133" max="1387" width="0.88671875" style="1"/>
    <col min="1388" max="1388" width="9" style="1" customWidth="1"/>
    <col min="1389" max="1643" width="0.88671875" style="1"/>
    <col min="1644" max="1644" width="9" style="1" customWidth="1"/>
    <col min="1645" max="1899" width="0.88671875" style="1"/>
    <col min="1900" max="1900" width="9" style="1" customWidth="1"/>
    <col min="1901" max="2155" width="0.88671875" style="1"/>
    <col min="2156" max="2156" width="9" style="1" customWidth="1"/>
    <col min="2157" max="2411" width="0.88671875" style="1"/>
    <col min="2412" max="2412" width="9" style="1" customWidth="1"/>
    <col min="2413" max="2667" width="0.88671875" style="1"/>
    <col min="2668" max="2668" width="9" style="1" customWidth="1"/>
    <col min="2669" max="2923" width="0.88671875" style="1"/>
    <col min="2924" max="2924" width="9" style="1" customWidth="1"/>
    <col min="2925" max="3179" width="0.88671875" style="1"/>
    <col min="3180" max="3180" width="9" style="1" customWidth="1"/>
    <col min="3181" max="3435" width="0.88671875" style="1"/>
    <col min="3436" max="3436" width="9" style="1" customWidth="1"/>
    <col min="3437" max="3691" width="0.88671875" style="1"/>
    <col min="3692" max="3692" width="9" style="1" customWidth="1"/>
    <col min="3693" max="3947" width="0.88671875" style="1"/>
    <col min="3948" max="3948" width="9" style="1" customWidth="1"/>
    <col min="3949" max="4203" width="0.88671875" style="1"/>
    <col min="4204" max="4204" width="9" style="1" customWidth="1"/>
    <col min="4205" max="4459" width="0.88671875" style="1"/>
    <col min="4460" max="4460" width="9" style="1" customWidth="1"/>
    <col min="4461" max="4715" width="0.88671875" style="1"/>
    <col min="4716" max="4716" width="9" style="1" customWidth="1"/>
    <col min="4717" max="4971" width="0.88671875" style="1"/>
    <col min="4972" max="4972" width="9" style="1" customWidth="1"/>
    <col min="4973" max="5227" width="0.88671875" style="1"/>
    <col min="5228" max="5228" width="9" style="1" customWidth="1"/>
    <col min="5229" max="5483" width="0.88671875" style="1"/>
    <col min="5484" max="5484" width="9" style="1" customWidth="1"/>
    <col min="5485" max="5739" width="0.88671875" style="1"/>
    <col min="5740" max="5740" width="9" style="1" customWidth="1"/>
    <col min="5741" max="5995" width="0.88671875" style="1"/>
    <col min="5996" max="5996" width="9" style="1" customWidth="1"/>
    <col min="5997" max="6251" width="0.88671875" style="1"/>
    <col min="6252" max="6252" width="9" style="1" customWidth="1"/>
    <col min="6253" max="6507" width="0.88671875" style="1"/>
    <col min="6508" max="6508" width="9" style="1" customWidth="1"/>
    <col min="6509" max="6763" width="0.88671875" style="1"/>
    <col min="6764" max="6764" width="9" style="1" customWidth="1"/>
    <col min="6765" max="7019" width="0.88671875" style="1"/>
    <col min="7020" max="7020" width="9" style="1" customWidth="1"/>
    <col min="7021" max="7275" width="0.88671875" style="1"/>
    <col min="7276" max="7276" width="9" style="1" customWidth="1"/>
    <col min="7277" max="7531" width="0.88671875" style="1"/>
    <col min="7532" max="7532" width="9" style="1" customWidth="1"/>
    <col min="7533" max="7787" width="0.88671875" style="1"/>
    <col min="7788" max="7788" width="9" style="1" customWidth="1"/>
    <col min="7789" max="8043" width="0.88671875" style="1"/>
    <col min="8044" max="8044" width="9" style="1" customWidth="1"/>
    <col min="8045" max="8299" width="0.88671875" style="1"/>
    <col min="8300" max="8300" width="9" style="1" customWidth="1"/>
    <col min="8301" max="8555" width="0.88671875" style="1"/>
    <col min="8556" max="8556" width="9" style="1" customWidth="1"/>
    <col min="8557" max="8811" width="0.88671875" style="1"/>
    <col min="8812" max="8812" width="9" style="1" customWidth="1"/>
    <col min="8813" max="9067" width="0.88671875" style="1"/>
    <col min="9068" max="9068" width="9" style="1" customWidth="1"/>
    <col min="9069" max="9323" width="0.88671875" style="1"/>
    <col min="9324" max="9324" width="9" style="1" customWidth="1"/>
    <col min="9325" max="9579" width="0.88671875" style="1"/>
    <col min="9580" max="9580" width="9" style="1" customWidth="1"/>
    <col min="9581" max="9835" width="0.88671875" style="1"/>
    <col min="9836" max="9836" width="9" style="1" customWidth="1"/>
    <col min="9837" max="10091" width="0.88671875" style="1"/>
    <col min="10092" max="10092" width="9" style="1" customWidth="1"/>
    <col min="10093" max="10347" width="0.88671875" style="1"/>
    <col min="10348" max="10348" width="9" style="1" customWidth="1"/>
    <col min="10349" max="10603" width="0.88671875" style="1"/>
    <col min="10604" max="10604" width="9" style="1" customWidth="1"/>
    <col min="10605" max="10859" width="0.88671875" style="1"/>
    <col min="10860" max="10860" width="9" style="1" customWidth="1"/>
    <col min="10861" max="11115" width="0.88671875" style="1"/>
    <col min="11116" max="11116" width="9" style="1" customWidth="1"/>
    <col min="11117" max="11371" width="0.88671875" style="1"/>
    <col min="11372" max="11372" width="9" style="1" customWidth="1"/>
    <col min="11373" max="11627" width="0.88671875" style="1"/>
    <col min="11628" max="11628" width="9" style="1" customWidth="1"/>
    <col min="11629" max="11883" width="0.88671875" style="1"/>
    <col min="11884" max="11884" width="9" style="1" customWidth="1"/>
    <col min="11885" max="12139" width="0.88671875" style="1"/>
    <col min="12140" max="12140" width="9" style="1" customWidth="1"/>
    <col min="12141" max="12395" width="0.88671875" style="1"/>
    <col min="12396" max="12396" width="9" style="1" customWidth="1"/>
    <col min="12397" max="12651" width="0.88671875" style="1"/>
    <col min="12652" max="12652" width="9" style="1" customWidth="1"/>
    <col min="12653" max="12907" width="0.88671875" style="1"/>
    <col min="12908" max="12908" width="9" style="1" customWidth="1"/>
    <col min="12909" max="13163" width="0.88671875" style="1"/>
    <col min="13164" max="13164" width="9" style="1" customWidth="1"/>
    <col min="13165" max="13419" width="0.88671875" style="1"/>
    <col min="13420" max="13420" width="9" style="1" customWidth="1"/>
    <col min="13421" max="13675" width="0.88671875" style="1"/>
    <col min="13676" max="13676" width="9" style="1" customWidth="1"/>
    <col min="13677" max="13931" width="0.88671875" style="1"/>
    <col min="13932" max="13932" width="9" style="1" customWidth="1"/>
    <col min="13933" max="14187" width="0.88671875" style="1"/>
    <col min="14188" max="14188" width="9" style="1" customWidth="1"/>
    <col min="14189" max="14443" width="0.88671875" style="1"/>
    <col min="14444" max="14444" width="9" style="1" customWidth="1"/>
    <col min="14445" max="14699" width="0.88671875" style="1"/>
    <col min="14700" max="14700" width="9" style="1" customWidth="1"/>
    <col min="14701" max="14955" width="0.88671875" style="1"/>
    <col min="14956" max="14956" width="9" style="1" customWidth="1"/>
    <col min="14957" max="15211" width="0.88671875" style="1"/>
    <col min="15212" max="15212" width="9" style="1" customWidth="1"/>
    <col min="15213" max="15467" width="0.88671875" style="1"/>
    <col min="15468" max="15468" width="9" style="1" customWidth="1"/>
    <col min="15469" max="15723" width="0.88671875" style="1"/>
    <col min="15724" max="15724" width="9" style="1" customWidth="1"/>
    <col min="15725" max="15979" width="0.88671875" style="1"/>
    <col min="15980" max="15980" width="9" style="1" customWidth="1"/>
    <col min="15981" max="16235" width="0.88671875" style="1"/>
    <col min="16236" max="16236" width="9" style="1" customWidth="1"/>
    <col min="16237" max="16384" width="0.88671875" style="1"/>
  </cols>
  <sheetData>
    <row r="1" spans="1:108">
      <c r="DD1" s="2" t="s">
        <v>0</v>
      </c>
    </row>
    <row r="2" spans="1:108">
      <c r="DD2" s="2" t="s">
        <v>1</v>
      </c>
    </row>
    <row r="3" spans="1:108"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2" t="s">
        <v>2</v>
      </c>
    </row>
    <row r="4" spans="1:108" s="6" customFormat="1" ht="18.75" customHeight="1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</row>
    <row r="5" spans="1:108" s="6" customFormat="1" ht="18.75" customHeight="1">
      <c r="A5" s="7"/>
      <c r="B5" s="5" t="s">
        <v>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</row>
    <row r="6" spans="1:108" s="6" customFormat="1" ht="14.1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s="10" customFormat="1" ht="13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9" t="s">
        <v>5</v>
      </c>
    </row>
    <row r="8" spans="1:108" s="11" customFormat="1" ht="13.2"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9" t="s">
        <v>6</v>
      </c>
    </row>
    <row r="9" spans="1:108" s="11" customFormat="1" ht="13.2">
      <c r="CA9" s="13" t="s">
        <v>7</v>
      </c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</row>
    <row r="10" spans="1:108">
      <c r="CA10" s="14" t="s">
        <v>8</v>
      </c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</row>
    <row r="11" spans="1:108" s="11" customFormat="1" ht="13.2">
      <c r="BZ11" s="15" t="s">
        <v>9</v>
      </c>
      <c r="CA11" s="15"/>
      <c r="CB11" s="16"/>
      <c r="CC11" s="16"/>
      <c r="CD11" s="16"/>
      <c r="CE11" s="17" t="s">
        <v>9</v>
      </c>
      <c r="CF11" s="17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T11" s="15">
        <v>20</v>
      </c>
      <c r="CU11" s="15"/>
      <c r="CV11" s="15"/>
      <c r="CW11" s="18"/>
      <c r="CX11" s="18"/>
      <c r="CY11" s="18"/>
      <c r="CZ11" s="19" t="s">
        <v>10</v>
      </c>
      <c r="DD11" s="19"/>
    </row>
    <row r="12" spans="1:108" s="11" customFormat="1" ht="13.2">
      <c r="DD12" s="9" t="s">
        <v>11</v>
      </c>
    </row>
    <row r="13" spans="1:108" ht="6.9" customHeight="1" thickBot="1">
      <c r="DD13" s="2"/>
    </row>
    <row r="14" spans="1:108" s="28" customFormat="1" ht="15" customHeight="1">
      <c r="A14" s="20" t="s">
        <v>12</v>
      </c>
      <c r="B14" s="21"/>
      <c r="C14" s="21"/>
      <c r="D14" s="22"/>
      <c r="E14" s="23" t="s">
        <v>13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5"/>
      <c r="Y14" s="23" t="s">
        <v>14</v>
      </c>
      <c r="Z14" s="24"/>
      <c r="AA14" s="24"/>
      <c r="AB14" s="24"/>
      <c r="AC14" s="24"/>
      <c r="AD14" s="24"/>
      <c r="AE14" s="24"/>
      <c r="AF14" s="25"/>
      <c r="AG14" s="23" t="s">
        <v>15</v>
      </c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5"/>
      <c r="AU14" s="23" t="s">
        <v>16</v>
      </c>
      <c r="AV14" s="24"/>
      <c r="AW14" s="24"/>
      <c r="AX14" s="24"/>
      <c r="AY14" s="24"/>
      <c r="AZ14" s="24"/>
      <c r="BA14" s="25"/>
      <c r="BB14" s="23" t="s">
        <v>17</v>
      </c>
      <c r="BC14" s="24"/>
      <c r="BD14" s="24"/>
      <c r="BE14" s="24"/>
      <c r="BF14" s="24"/>
      <c r="BG14" s="24"/>
      <c r="BH14" s="25"/>
      <c r="BI14" s="23" t="s">
        <v>18</v>
      </c>
      <c r="BJ14" s="24"/>
      <c r="BK14" s="24"/>
      <c r="BL14" s="24"/>
      <c r="BM14" s="24"/>
      <c r="BN14" s="24"/>
      <c r="BO14" s="24"/>
      <c r="BP14" s="25"/>
      <c r="BQ14" s="26" t="s">
        <v>19</v>
      </c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3" t="s">
        <v>20</v>
      </c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7"/>
    </row>
    <row r="15" spans="1:108" s="28" customFormat="1" ht="15" customHeight="1">
      <c r="A15" s="29"/>
      <c r="B15" s="30"/>
      <c r="C15" s="30"/>
      <c r="D15" s="31"/>
      <c r="E15" s="32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4"/>
      <c r="Y15" s="32"/>
      <c r="Z15" s="33"/>
      <c r="AA15" s="33"/>
      <c r="AB15" s="33"/>
      <c r="AC15" s="33"/>
      <c r="AD15" s="33"/>
      <c r="AE15" s="33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7"/>
      <c r="AU15" s="32"/>
      <c r="AV15" s="33"/>
      <c r="AW15" s="33"/>
      <c r="AX15" s="33"/>
      <c r="AY15" s="33"/>
      <c r="AZ15" s="33"/>
      <c r="BA15" s="34"/>
      <c r="BB15" s="32"/>
      <c r="BC15" s="33"/>
      <c r="BD15" s="33"/>
      <c r="BE15" s="33"/>
      <c r="BF15" s="33"/>
      <c r="BG15" s="33"/>
      <c r="BH15" s="34"/>
      <c r="BI15" s="32"/>
      <c r="BJ15" s="33"/>
      <c r="BK15" s="33"/>
      <c r="BL15" s="33"/>
      <c r="BM15" s="33"/>
      <c r="BN15" s="33"/>
      <c r="BO15" s="33"/>
      <c r="BP15" s="34"/>
      <c r="BQ15" s="38" t="s">
        <v>21</v>
      </c>
      <c r="BR15" s="39"/>
      <c r="BS15" s="39"/>
      <c r="BT15" s="39"/>
      <c r="BU15" s="39"/>
      <c r="BV15" s="39"/>
      <c r="BW15" s="40"/>
      <c r="BX15" s="41" t="s">
        <v>22</v>
      </c>
      <c r="BY15" s="42"/>
      <c r="BZ15" s="42"/>
      <c r="CA15" s="43"/>
      <c r="CB15" s="44" t="s">
        <v>23</v>
      </c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5"/>
      <c r="CR15" s="32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46"/>
    </row>
    <row r="16" spans="1:108" s="28" customFormat="1" ht="84" customHeight="1">
      <c r="A16" s="47"/>
      <c r="B16" s="48"/>
      <c r="C16" s="48"/>
      <c r="D16" s="49"/>
      <c r="E16" s="35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7"/>
      <c r="Y16" s="35"/>
      <c r="Z16" s="36"/>
      <c r="AA16" s="36"/>
      <c r="AB16" s="36"/>
      <c r="AC16" s="36"/>
      <c r="AD16" s="36"/>
      <c r="AE16" s="36"/>
      <c r="AF16" s="37"/>
      <c r="AG16" s="41" t="s">
        <v>24</v>
      </c>
      <c r="AH16" s="42"/>
      <c r="AI16" s="42"/>
      <c r="AJ16" s="42"/>
      <c r="AK16" s="42"/>
      <c r="AL16" s="42"/>
      <c r="AM16" s="43"/>
      <c r="AN16" s="41" t="s">
        <v>25</v>
      </c>
      <c r="AO16" s="42"/>
      <c r="AP16" s="42"/>
      <c r="AQ16" s="42"/>
      <c r="AR16" s="42"/>
      <c r="AS16" s="42"/>
      <c r="AT16" s="43"/>
      <c r="AU16" s="35"/>
      <c r="AV16" s="36"/>
      <c r="AW16" s="36"/>
      <c r="AX16" s="36"/>
      <c r="AY16" s="36"/>
      <c r="AZ16" s="36"/>
      <c r="BA16" s="37"/>
      <c r="BB16" s="35"/>
      <c r="BC16" s="36"/>
      <c r="BD16" s="36"/>
      <c r="BE16" s="36"/>
      <c r="BF16" s="36"/>
      <c r="BG16" s="36"/>
      <c r="BH16" s="37"/>
      <c r="BI16" s="35"/>
      <c r="BJ16" s="36"/>
      <c r="BK16" s="36"/>
      <c r="BL16" s="36"/>
      <c r="BM16" s="36"/>
      <c r="BN16" s="36"/>
      <c r="BO16" s="36"/>
      <c r="BP16" s="37"/>
      <c r="BQ16" s="35"/>
      <c r="BR16" s="36"/>
      <c r="BS16" s="36"/>
      <c r="BT16" s="36"/>
      <c r="BU16" s="36"/>
      <c r="BV16" s="36"/>
      <c r="BW16" s="37"/>
      <c r="BX16" s="50"/>
      <c r="BY16" s="48"/>
      <c r="BZ16" s="48"/>
      <c r="CA16" s="49"/>
      <c r="CB16" s="51" t="s">
        <v>26</v>
      </c>
      <c r="CC16" s="44"/>
      <c r="CD16" s="44"/>
      <c r="CE16" s="44"/>
      <c r="CF16" s="44"/>
      <c r="CG16" s="44"/>
      <c r="CH16" s="44"/>
      <c r="CI16" s="44"/>
      <c r="CJ16" s="51" t="s">
        <v>27</v>
      </c>
      <c r="CK16" s="44"/>
      <c r="CL16" s="44"/>
      <c r="CM16" s="44"/>
      <c r="CN16" s="44"/>
      <c r="CO16" s="44"/>
      <c r="CP16" s="44"/>
      <c r="CQ16" s="44"/>
      <c r="CR16" s="35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52"/>
    </row>
    <row r="17" spans="1:108" s="61" customFormat="1" ht="18.75" customHeight="1">
      <c r="A17" s="53"/>
      <c r="B17" s="54"/>
      <c r="C17" s="54"/>
      <c r="D17" s="54"/>
      <c r="E17" s="55" t="s">
        <v>28</v>
      </c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7"/>
      <c r="Y17" s="44"/>
      <c r="Z17" s="44"/>
      <c r="AA17" s="44"/>
      <c r="AB17" s="44"/>
      <c r="AC17" s="44"/>
      <c r="AD17" s="44"/>
      <c r="AE17" s="44"/>
      <c r="AF17" s="44"/>
      <c r="AG17" s="58">
        <f>AG36+AG45+AG50</f>
        <v>7612.0265999999992</v>
      </c>
      <c r="AH17" s="44"/>
      <c r="AI17" s="44"/>
      <c r="AJ17" s="44"/>
      <c r="AK17" s="44"/>
      <c r="AL17" s="44"/>
      <c r="AM17" s="44"/>
      <c r="AN17" s="44">
        <f>AN37</f>
        <v>0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58">
        <f>AN17-AG17</f>
        <v>-7612.0265999999992</v>
      </c>
      <c r="BR17" s="44"/>
      <c r="BS17" s="44"/>
      <c r="BT17" s="44"/>
      <c r="BU17" s="44"/>
      <c r="BV17" s="44"/>
      <c r="BW17" s="44"/>
      <c r="BX17" s="44" t="s">
        <v>29</v>
      </c>
      <c r="BY17" s="44"/>
      <c r="BZ17" s="44"/>
      <c r="CA17" s="44"/>
      <c r="CB17" s="58">
        <f>CB36</f>
        <v>-765.02940000000001</v>
      </c>
      <c r="CC17" s="44"/>
      <c r="CD17" s="44"/>
      <c r="CE17" s="44"/>
      <c r="CF17" s="44"/>
      <c r="CG17" s="44"/>
      <c r="CH17" s="44"/>
      <c r="CI17" s="44"/>
      <c r="CJ17" s="58">
        <f>CJ45+CJ50</f>
        <v>-6846.9971999999989</v>
      </c>
      <c r="CK17" s="44"/>
      <c r="CL17" s="44"/>
      <c r="CM17" s="44"/>
      <c r="CN17" s="44"/>
      <c r="CO17" s="44"/>
      <c r="CP17" s="44"/>
      <c r="CQ17" s="44"/>
      <c r="CR17" s="59" t="s">
        <v>30</v>
      </c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60"/>
    </row>
    <row r="18" spans="1:108" s="28" customFormat="1" ht="21" customHeight="1">
      <c r="A18" s="53">
        <v>1</v>
      </c>
      <c r="B18" s="54"/>
      <c r="C18" s="54"/>
      <c r="D18" s="54"/>
      <c r="E18" s="51" t="s">
        <v>31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5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60"/>
    </row>
    <row r="19" spans="1:108" s="28" customFormat="1" ht="30.75" customHeight="1">
      <c r="A19" s="53" t="s">
        <v>32</v>
      </c>
      <c r="B19" s="54"/>
      <c r="C19" s="54"/>
      <c r="D19" s="54"/>
      <c r="E19" s="51" t="s">
        <v>33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5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60"/>
    </row>
    <row r="20" spans="1:108" s="28" customFormat="1" ht="9.6">
      <c r="A20" s="62" t="s">
        <v>34</v>
      </c>
      <c r="B20" s="63"/>
      <c r="C20" s="63"/>
      <c r="D20" s="63"/>
      <c r="E20" s="64" t="s">
        <v>35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6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7"/>
    </row>
    <row r="21" spans="1:108" s="28" customFormat="1" ht="9.6">
      <c r="A21" s="62" t="s">
        <v>36</v>
      </c>
      <c r="B21" s="63"/>
      <c r="C21" s="63"/>
      <c r="D21" s="63"/>
      <c r="E21" s="64" t="s">
        <v>37</v>
      </c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6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7"/>
    </row>
    <row r="22" spans="1:108" s="28" customFormat="1" ht="9.6">
      <c r="A22" s="62" t="s">
        <v>38</v>
      </c>
      <c r="B22" s="63"/>
      <c r="C22" s="63"/>
      <c r="D22" s="63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6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7"/>
    </row>
    <row r="23" spans="1:108" s="61" customFormat="1" ht="30.75" customHeight="1">
      <c r="A23" s="53" t="s">
        <v>39</v>
      </c>
      <c r="B23" s="54"/>
      <c r="C23" s="54"/>
      <c r="D23" s="54"/>
      <c r="E23" s="68" t="s">
        <v>40</v>
      </c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70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5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60"/>
    </row>
    <row r="24" spans="1:108" s="28" customFormat="1" ht="9.6">
      <c r="A24" s="62" t="s">
        <v>34</v>
      </c>
      <c r="B24" s="63"/>
      <c r="C24" s="63"/>
      <c r="D24" s="63"/>
      <c r="E24" s="64" t="s">
        <v>35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6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7"/>
    </row>
    <row r="25" spans="1:108" s="28" customFormat="1" ht="9.6">
      <c r="A25" s="62" t="s">
        <v>36</v>
      </c>
      <c r="B25" s="63"/>
      <c r="C25" s="63"/>
      <c r="D25" s="63"/>
      <c r="E25" s="64" t="s">
        <v>37</v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6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7"/>
    </row>
    <row r="26" spans="1:108" s="28" customFormat="1" ht="9.6">
      <c r="A26" s="62" t="s">
        <v>38</v>
      </c>
      <c r="B26" s="63"/>
      <c r="C26" s="63"/>
      <c r="D26" s="63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6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7"/>
    </row>
    <row r="27" spans="1:108" s="61" customFormat="1" ht="21" customHeight="1">
      <c r="A27" s="53" t="s">
        <v>41</v>
      </c>
      <c r="B27" s="54"/>
      <c r="C27" s="54"/>
      <c r="D27" s="54"/>
      <c r="E27" s="68" t="s">
        <v>42</v>
      </c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70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5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60"/>
    </row>
    <row r="28" spans="1:108" s="28" customFormat="1" ht="9.6">
      <c r="A28" s="62" t="s">
        <v>34</v>
      </c>
      <c r="B28" s="63"/>
      <c r="C28" s="63"/>
      <c r="D28" s="63"/>
      <c r="E28" s="64" t="s">
        <v>35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6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7"/>
    </row>
    <row r="29" spans="1:108" s="28" customFormat="1" ht="9.6">
      <c r="A29" s="62" t="s">
        <v>36</v>
      </c>
      <c r="B29" s="63"/>
      <c r="C29" s="63"/>
      <c r="D29" s="63"/>
      <c r="E29" s="64" t="s">
        <v>37</v>
      </c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6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7"/>
    </row>
    <row r="30" spans="1:108" s="28" customFormat="1" ht="9.6">
      <c r="A30" s="62" t="s">
        <v>38</v>
      </c>
      <c r="B30" s="63"/>
      <c r="C30" s="63"/>
      <c r="D30" s="63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6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7"/>
    </row>
    <row r="31" spans="1:108" s="73" customFormat="1" ht="39.75" customHeight="1">
      <c r="A31" s="71" t="s">
        <v>43</v>
      </c>
      <c r="B31" s="72"/>
      <c r="C31" s="72"/>
      <c r="D31" s="72"/>
      <c r="E31" s="51" t="s">
        <v>44</v>
      </c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5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60"/>
    </row>
    <row r="32" spans="1:108" s="28" customFormat="1" ht="9.6">
      <c r="A32" s="62" t="s">
        <v>34</v>
      </c>
      <c r="B32" s="63"/>
      <c r="C32" s="63"/>
      <c r="D32" s="63"/>
      <c r="E32" s="64" t="s">
        <v>35</v>
      </c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6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7"/>
    </row>
    <row r="33" spans="1:108" s="28" customFormat="1" ht="9.6">
      <c r="A33" s="62" t="s">
        <v>36</v>
      </c>
      <c r="B33" s="63"/>
      <c r="C33" s="63"/>
      <c r="D33" s="63"/>
      <c r="E33" s="64" t="s">
        <v>37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6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7"/>
    </row>
    <row r="34" spans="1:108" s="28" customFormat="1" ht="9.6">
      <c r="A34" s="62" t="s">
        <v>38</v>
      </c>
      <c r="B34" s="63"/>
      <c r="C34" s="63"/>
      <c r="D34" s="63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6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7"/>
    </row>
    <row r="35" spans="1:108" s="61" customFormat="1" ht="9.6">
      <c r="A35" s="53" t="s">
        <v>36</v>
      </c>
      <c r="B35" s="54"/>
      <c r="C35" s="54"/>
      <c r="D35" s="54"/>
      <c r="E35" s="68" t="s">
        <v>45</v>
      </c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70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5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60"/>
    </row>
    <row r="36" spans="1:108" s="61" customFormat="1" ht="30.75" customHeight="1">
      <c r="A36" s="53" t="s">
        <v>46</v>
      </c>
      <c r="B36" s="54"/>
      <c r="C36" s="54"/>
      <c r="D36" s="54"/>
      <c r="E36" s="51" t="s">
        <v>33</v>
      </c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44"/>
      <c r="Z36" s="44"/>
      <c r="AA36" s="44"/>
      <c r="AB36" s="44"/>
      <c r="AC36" s="44"/>
      <c r="AD36" s="44"/>
      <c r="AE36" s="44"/>
      <c r="AF36" s="44"/>
      <c r="AG36" s="58">
        <f>AG37</f>
        <v>765.02940000000001</v>
      </c>
      <c r="AH36" s="44"/>
      <c r="AI36" s="44"/>
      <c r="AJ36" s="44"/>
      <c r="AK36" s="44"/>
      <c r="AL36" s="44"/>
      <c r="AM36" s="44"/>
      <c r="AN36" s="44">
        <f>AN37</f>
        <v>0</v>
      </c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>
        <f>BQ37</f>
        <v>-765.02940000000001</v>
      </c>
      <c r="BR36" s="44"/>
      <c r="BS36" s="44"/>
      <c r="BT36" s="44"/>
      <c r="BU36" s="44"/>
      <c r="BV36" s="44"/>
      <c r="BW36" s="44"/>
      <c r="BX36" s="44" t="s">
        <v>29</v>
      </c>
      <c r="BY36" s="44"/>
      <c r="BZ36" s="44"/>
      <c r="CA36" s="44"/>
      <c r="CB36" s="58">
        <f>CB37</f>
        <v>-765.02940000000001</v>
      </c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5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60"/>
    </row>
    <row r="37" spans="1:108" s="28" customFormat="1" ht="33.75" customHeight="1">
      <c r="A37" s="62" t="s">
        <v>34</v>
      </c>
      <c r="B37" s="63"/>
      <c r="C37" s="63"/>
      <c r="D37" s="63"/>
      <c r="E37" s="64" t="s">
        <v>47</v>
      </c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5"/>
      <c r="Z37" s="65"/>
      <c r="AA37" s="65"/>
      <c r="AB37" s="65"/>
      <c r="AC37" s="65"/>
      <c r="AD37" s="65"/>
      <c r="AE37" s="65"/>
      <c r="AF37" s="65"/>
      <c r="AG37" s="74">
        <f>648.33*1.18</f>
        <v>765.02940000000001</v>
      </c>
      <c r="AH37" s="74"/>
      <c r="AI37" s="74"/>
      <c r="AJ37" s="74"/>
      <c r="AK37" s="74"/>
      <c r="AL37" s="74"/>
      <c r="AM37" s="74"/>
      <c r="AN37" s="65">
        <v>0</v>
      </c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>
        <f>AN37-AG37</f>
        <v>-765.02940000000001</v>
      </c>
      <c r="BR37" s="65"/>
      <c r="BS37" s="65"/>
      <c r="BT37" s="65"/>
      <c r="BU37" s="65"/>
      <c r="BV37" s="65"/>
      <c r="BW37" s="65"/>
      <c r="BX37" s="65" t="s">
        <v>29</v>
      </c>
      <c r="BY37" s="65"/>
      <c r="BZ37" s="65"/>
      <c r="CA37" s="65"/>
      <c r="CB37" s="74">
        <f>BQ37</f>
        <v>-765.02940000000001</v>
      </c>
      <c r="CC37" s="74"/>
      <c r="CD37" s="74"/>
      <c r="CE37" s="74"/>
      <c r="CF37" s="74"/>
      <c r="CG37" s="74"/>
      <c r="CH37" s="74"/>
      <c r="CI37" s="74"/>
      <c r="CJ37" s="65"/>
      <c r="CK37" s="65"/>
      <c r="CL37" s="65"/>
      <c r="CM37" s="65"/>
      <c r="CN37" s="65"/>
      <c r="CO37" s="65"/>
      <c r="CP37" s="65"/>
      <c r="CQ37" s="66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7"/>
    </row>
    <row r="38" spans="1:108" s="28" customFormat="1" ht="9.6">
      <c r="A38" s="62" t="s">
        <v>36</v>
      </c>
      <c r="B38" s="63"/>
      <c r="C38" s="63"/>
      <c r="D38" s="63"/>
      <c r="E38" s="64" t="s">
        <v>37</v>
      </c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6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7"/>
    </row>
    <row r="39" spans="1:108" s="28" customFormat="1" ht="9.6">
      <c r="A39" s="62" t="s">
        <v>38</v>
      </c>
      <c r="B39" s="63"/>
      <c r="C39" s="63"/>
      <c r="D39" s="63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6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7"/>
    </row>
    <row r="40" spans="1:108" s="61" customFormat="1" ht="9.6">
      <c r="A40" s="53" t="s">
        <v>48</v>
      </c>
      <c r="B40" s="54"/>
      <c r="C40" s="54"/>
      <c r="D40" s="54"/>
      <c r="E40" s="75" t="s">
        <v>49</v>
      </c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7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5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60"/>
    </row>
    <row r="41" spans="1:108" s="28" customFormat="1" ht="9.6">
      <c r="A41" s="62" t="s">
        <v>34</v>
      </c>
      <c r="B41" s="63"/>
      <c r="C41" s="63"/>
      <c r="D41" s="63"/>
      <c r="E41" s="64" t="s">
        <v>35</v>
      </c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6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7"/>
    </row>
    <row r="42" spans="1:108" s="28" customFormat="1" ht="9.6">
      <c r="A42" s="62"/>
      <c r="B42" s="63"/>
      <c r="C42" s="63"/>
      <c r="D42" s="63"/>
      <c r="E42" s="64" t="s">
        <v>50</v>
      </c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6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7"/>
    </row>
    <row r="43" spans="1:108" s="28" customFormat="1" ht="9.6">
      <c r="A43" s="78" t="s">
        <v>36</v>
      </c>
      <c r="B43" s="79"/>
      <c r="C43" s="79"/>
      <c r="D43" s="80"/>
      <c r="E43" s="64" t="s">
        <v>37</v>
      </c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6"/>
      <c r="Z43" s="81"/>
      <c r="AA43" s="81"/>
      <c r="AB43" s="81"/>
      <c r="AC43" s="81"/>
      <c r="AD43" s="81"/>
      <c r="AE43" s="81"/>
      <c r="AF43" s="82"/>
      <c r="AG43" s="66"/>
      <c r="AH43" s="81"/>
      <c r="AI43" s="81"/>
      <c r="AJ43" s="81"/>
      <c r="AK43" s="81"/>
      <c r="AL43" s="81"/>
      <c r="AM43" s="82"/>
      <c r="AN43" s="66"/>
      <c r="AO43" s="81"/>
      <c r="AP43" s="81"/>
      <c r="AQ43" s="81"/>
      <c r="AR43" s="81"/>
      <c r="AS43" s="81"/>
      <c r="AT43" s="82"/>
      <c r="AU43" s="66"/>
      <c r="AV43" s="81"/>
      <c r="AW43" s="81"/>
      <c r="AX43" s="81"/>
      <c r="AY43" s="81"/>
      <c r="AZ43" s="81"/>
      <c r="BA43" s="82"/>
      <c r="BB43" s="66"/>
      <c r="BC43" s="81"/>
      <c r="BD43" s="81"/>
      <c r="BE43" s="81"/>
      <c r="BF43" s="81"/>
      <c r="BG43" s="81"/>
      <c r="BH43" s="82"/>
      <c r="BI43" s="66"/>
      <c r="BJ43" s="81"/>
      <c r="BK43" s="81"/>
      <c r="BL43" s="81"/>
      <c r="BM43" s="81"/>
      <c r="BN43" s="81"/>
      <c r="BO43" s="81"/>
      <c r="BP43" s="82"/>
      <c r="BQ43" s="66"/>
      <c r="BR43" s="81"/>
      <c r="BS43" s="81"/>
      <c r="BT43" s="81"/>
      <c r="BU43" s="81"/>
      <c r="BV43" s="81"/>
      <c r="BW43" s="82"/>
      <c r="BX43" s="66"/>
      <c r="BY43" s="81"/>
      <c r="BZ43" s="81"/>
      <c r="CA43" s="82"/>
      <c r="CB43" s="66"/>
      <c r="CC43" s="81"/>
      <c r="CD43" s="81"/>
      <c r="CE43" s="81"/>
      <c r="CF43" s="81"/>
      <c r="CG43" s="81"/>
      <c r="CH43" s="81"/>
      <c r="CI43" s="82"/>
      <c r="CJ43" s="66"/>
      <c r="CK43" s="81"/>
      <c r="CL43" s="81"/>
      <c r="CM43" s="81"/>
      <c r="CN43" s="81"/>
      <c r="CO43" s="81"/>
      <c r="CP43" s="81"/>
      <c r="CQ43" s="82"/>
      <c r="CR43" s="83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5"/>
    </row>
    <row r="44" spans="1:108" s="28" customFormat="1" ht="9.6">
      <c r="A44" s="62"/>
      <c r="B44" s="63"/>
      <c r="C44" s="63"/>
      <c r="D44" s="63"/>
      <c r="E44" s="64" t="s">
        <v>50</v>
      </c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6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7"/>
    </row>
    <row r="45" spans="1:108" s="28" customFormat="1" ht="26.25" customHeight="1">
      <c r="A45" s="53" t="s">
        <v>51</v>
      </c>
      <c r="B45" s="54"/>
      <c r="C45" s="54"/>
      <c r="D45" s="54"/>
      <c r="E45" s="59" t="s">
        <v>52</v>
      </c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65"/>
      <c r="Z45" s="65"/>
      <c r="AA45" s="65"/>
      <c r="AB45" s="65"/>
      <c r="AC45" s="65"/>
      <c r="AD45" s="65"/>
      <c r="AE45" s="65"/>
      <c r="AF45" s="65"/>
      <c r="AG45" s="86">
        <f>AG46+AG47+AG48+AG49-0.01</f>
        <v>6586.9977999999992</v>
      </c>
      <c r="AH45" s="86"/>
      <c r="AI45" s="86"/>
      <c r="AJ45" s="86"/>
      <c r="AK45" s="86"/>
      <c r="AL45" s="86"/>
      <c r="AM45" s="86"/>
      <c r="AN45" s="44">
        <v>0</v>
      </c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58">
        <f t="shared" ref="BQ45:BQ51" si="0">AN45-AG45</f>
        <v>-6586.9977999999992</v>
      </c>
      <c r="BR45" s="44"/>
      <c r="BS45" s="44"/>
      <c r="BT45" s="44"/>
      <c r="BU45" s="44"/>
      <c r="BV45" s="44"/>
      <c r="BW45" s="44"/>
      <c r="BX45" s="44" t="s">
        <v>29</v>
      </c>
      <c r="BY45" s="44"/>
      <c r="BZ45" s="44"/>
      <c r="CA45" s="44"/>
      <c r="CB45" s="65"/>
      <c r="CC45" s="65"/>
      <c r="CD45" s="65"/>
      <c r="CE45" s="65"/>
      <c r="CF45" s="65"/>
      <c r="CG45" s="65"/>
      <c r="CH45" s="65"/>
      <c r="CI45" s="65"/>
      <c r="CJ45" s="58">
        <f t="shared" ref="CJ45:CJ51" si="1">BQ45</f>
        <v>-6586.9977999999992</v>
      </c>
      <c r="CK45" s="44"/>
      <c r="CL45" s="44"/>
      <c r="CM45" s="44"/>
      <c r="CN45" s="44"/>
      <c r="CO45" s="44"/>
      <c r="CP45" s="44"/>
      <c r="CQ45" s="4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7"/>
    </row>
    <row r="46" spans="1:108" s="28" customFormat="1" ht="26.25" customHeight="1">
      <c r="A46" s="62"/>
      <c r="B46" s="63"/>
      <c r="C46" s="63"/>
      <c r="D46" s="63"/>
      <c r="E46" s="64" t="s">
        <v>53</v>
      </c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5"/>
      <c r="Z46" s="65"/>
      <c r="AA46" s="65"/>
      <c r="AB46" s="65"/>
      <c r="AC46" s="65"/>
      <c r="AD46" s="65"/>
      <c r="AE46" s="65"/>
      <c r="AF46" s="65"/>
      <c r="AG46" s="87">
        <f>3826.3*1.18-0.03</f>
        <v>4515.0039999999999</v>
      </c>
      <c r="AH46" s="87"/>
      <c r="AI46" s="87"/>
      <c r="AJ46" s="87"/>
      <c r="AK46" s="87"/>
      <c r="AL46" s="87"/>
      <c r="AM46" s="87"/>
      <c r="AN46" s="65">
        <v>0</v>
      </c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74">
        <f t="shared" si="0"/>
        <v>-4515.0039999999999</v>
      </c>
      <c r="BR46" s="65"/>
      <c r="BS46" s="65"/>
      <c r="BT46" s="65"/>
      <c r="BU46" s="65"/>
      <c r="BV46" s="65"/>
      <c r="BW46" s="65"/>
      <c r="BX46" s="65" t="s">
        <v>29</v>
      </c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74">
        <f t="shared" si="1"/>
        <v>-4515.0039999999999</v>
      </c>
      <c r="CK46" s="65"/>
      <c r="CL46" s="65"/>
      <c r="CM46" s="65"/>
      <c r="CN46" s="65"/>
      <c r="CO46" s="65"/>
      <c r="CP46" s="65"/>
      <c r="CQ46" s="65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7"/>
    </row>
    <row r="47" spans="1:108" s="28" customFormat="1" ht="26.25" customHeight="1">
      <c r="A47" s="62"/>
      <c r="B47" s="63"/>
      <c r="C47" s="63"/>
      <c r="D47" s="63"/>
      <c r="E47" s="64" t="s">
        <v>54</v>
      </c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5"/>
      <c r="Z47" s="65"/>
      <c r="AA47" s="65"/>
      <c r="AB47" s="65"/>
      <c r="AC47" s="65"/>
      <c r="AD47" s="65"/>
      <c r="AE47" s="65"/>
      <c r="AF47" s="65"/>
      <c r="AG47" s="87">
        <f>1231.35*1.18+0.01</f>
        <v>1453.0029999999997</v>
      </c>
      <c r="AH47" s="87"/>
      <c r="AI47" s="87"/>
      <c r="AJ47" s="87"/>
      <c r="AK47" s="87"/>
      <c r="AL47" s="87"/>
      <c r="AM47" s="87"/>
      <c r="AN47" s="65">
        <v>0</v>
      </c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74">
        <f t="shared" si="0"/>
        <v>-1453.0029999999997</v>
      </c>
      <c r="BR47" s="65"/>
      <c r="BS47" s="65"/>
      <c r="BT47" s="65"/>
      <c r="BU47" s="65"/>
      <c r="BV47" s="65"/>
      <c r="BW47" s="65"/>
      <c r="BX47" s="65" t="s">
        <v>29</v>
      </c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74">
        <f t="shared" si="1"/>
        <v>-1453.0029999999997</v>
      </c>
      <c r="CK47" s="65"/>
      <c r="CL47" s="65"/>
      <c r="CM47" s="65"/>
      <c r="CN47" s="65"/>
      <c r="CO47" s="65"/>
      <c r="CP47" s="65"/>
      <c r="CQ47" s="65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7"/>
    </row>
    <row r="48" spans="1:108" s="28" customFormat="1" ht="26.25" customHeight="1">
      <c r="A48" s="62"/>
      <c r="B48" s="63"/>
      <c r="C48" s="63"/>
      <c r="D48" s="63"/>
      <c r="E48" s="64" t="s">
        <v>55</v>
      </c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5"/>
      <c r="Z48" s="65"/>
      <c r="AA48" s="65"/>
      <c r="AB48" s="65"/>
      <c r="AC48" s="65"/>
      <c r="AD48" s="65"/>
      <c r="AE48" s="65"/>
      <c r="AF48" s="65"/>
      <c r="AG48" s="74">
        <f>412.7*1.18+0.01</f>
        <v>486.99599999999992</v>
      </c>
      <c r="AH48" s="74"/>
      <c r="AI48" s="74"/>
      <c r="AJ48" s="74"/>
      <c r="AK48" s="74"/>
      <c r="AL48" s="74"/>
      <c r="AM48" s="74"/>
      <c r="AN48" s="65">
        <v>0</v>
      </c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74">
        <f t="shared" si="0"/>
        <v>-486.99599999999992</v>
      </c>
      <c r="BR48" s="65"/>
      <c r="BS48" s="65"/>
      <c r="BT48" s="65"/>
      <c r="BU48" s="65"/>
      <c r="BV48" s="65"/>
      <c r="BW48" s="65"/>
      <c r="BX48" s="65" t="s">
        <v>29</v>
      </c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74">
        <f t="shared" si="1"/>
        <v>-486.99599999999992</v>
      </c>
      <c r="CK48" s="65"/>
      <c r="CL48" s="65"/>
      <c r="CM48" s="65"/>
      <c r="CN48" s="65"/>
      <c r="CO48" s="65"/>
      <c r="CP48" s="65"/>
      <c r="CQ48" s="65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7"/>
    </row>
    <row r="49" spans="1:108" s="28" customFormat="1" ht="32.25" customHeight="1">
      <c r="A49" s="62"/>
      <c r="B49" s="63"/>
      <c r="C49" s="63"/>
      <c r="D49" s="63"/>
      <c r="E49" s="64" t="s">
        <v>56</v>
      </c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5"/>
      <c r="Z49" s="65"/>
      <c r="AA49" s="65"/>
      <c r="AB49" s="65"/>
      <c r="AC49" s="65"/>
      <c r="AD49" s="65"/>
      <c r="AE49" s="65"/>
      <c r="AF49" s="65"/>
      <c r="AG49" s="74">
        <f>111.86*1.18+0.01</f>
        <v>132.00479999999999</v>
      </c>
      <c r="AH49" s="74"/>
      <c r="AI49" s="74"/>
      <c r="AJ49" s="74"/>
      <c r="AK49" s="74"/>
      <c r="AL49" s="74"/>
      <c r="AM49" s="74"/>
      <c r="AN49" s="65">
        <v>0</v>
      </c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74">
        <f t="shared" si="0"/>
        <v>-132.00479999999999</v>
      </c>
      <c r="BR49" s="65"/>
      <c r="BS49" s="65"/>
      <c r="BT49" s="65"/>
      <c r="BU49" s="65"/>
      <c r="BV49" s="65"/>
      <c r="BW49" s="65"/>
      <c r="BX49" s="65" t="s">
        <v>29</v>
      </c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74">
        <f t="shared" si="1"/>
        <v>-132.00479999999999</v>
      </c>
      <c r="CK49" s="65"/>
      <c r="CL49" s="65"/>
      <c r="CM49" s="65"/>
      <c r="CN49" s="65"/>
      <c r="CO49" s="65"/>
      <c r="CP49" s="65"/>
      <c r="CQ49" s="65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7"/>
    </row>
    <row r="50" spans="1:108" s="28" customFormat="1" ht="32.25" customHeight="1">
      <c r="A50" s="53" t="s">
        <v>57</v>
      </c>
      <c r="B50" s="54"/>
      <c r="C50" s="54"/>
      <c r="D50" s="54"/>
      <c r="E50" s="59" t="s">
        <v>58</v>
      </c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65"/>
      <c r="Z50" s="65"/>
      <c r="AA50" s="65"/>
      <c r="AB50" s="65"/>
      <c r="AC50" s="65"/>
      <c r="AD50" s="65"/>
      <c r="AE50" s="65"/>
      <c r="AF50" s="65"/>
      <c r="AG50" s="58">
        <f>AG51</f>
        <v>259.99939999999998</v>
      </c>
      <c r="AH50" s="58"/>
      <c r="AI50" s="58"/>
      <c r="AJ50" s="58"/>
      <c r="AK50" s="58"/>
      <c r="AL50" s="58"/>
      <c r="AM50" s="58"/>
      <c r="AN50" s="44">
        <v>0</v>
      </c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58">
        <f t="shared" si="0"/>
        <v>-259.99939999999998</v>
      </c>
      <c r="BR50" s="44"/>
      <c r="BS50" s="44"/>
      <c r="BT50" s="44"/>
      <c r="BU50" s="44"/>
      <c r="BV50" s="44"/>
      <c r="BW50" s="44"/>
      <c r="BX50" s="44" t="s">
        <v>29</v>
      </c>
      <c r="BY50" s="44"/>
      <c r="BZ50" s="44"/>
      <c r="CA50" s="44"/>
      <c r="CB50" s="65"/>
      <c r="CC50" s="65"/>
      <c r="CD50" s="65"/>
      <c r="CE50" s="65"/>
      <c r="CF50" s="65"/>
      <c r="CG50" s="65"/>
      <c r="CH50" s="65"/>
      <c r="CI50" s="65"/>
      <c r="CJ50" s="58">
        <f t="shared" si="1"/>
        <v>-259.99939999999998</v>
      </c>
      <c r="CK50" s="44"/>
      <c r="CL50" s="44"/>
      <c r="CM50" s="44"/>
      <c r="CN50" s="44"/>
      <c r="CO50" s="44"/>
      <c r="CP50" s="44"/>
      <c r="CQ50" s="4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7"/>
    </row>
    <row r="51" spans="1:108" s="28" customFormat="1" ht="32.25" customHeight="1">
      <c r="A51" s="62"/>
      <c r="B51" s="63"/>
      <c r="C51" s="63"/>
      <c r="D51" s="63"/>
      <c r="E51" s="64" t="s">
        <v>59</v>
      </c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5"/>
      <c r="Z51" s="65"/>
      <c r="AA51" s="65"/>
      <c r="AB51" s="65"/>
      <c r="AC51" s="65"/>
      <c r="AD51" s="65"/>
      <c r="AE51" s="65"/>
      <c r="AF51" s="65"/>
      <c r="AG51" s="74">
        <f>220.33*1.18+0.01</f>
        <v>259.99939999999998</v>
      </c>
      <c r="AH51" s="74"/>
      <c r="AI51" s="74"/>
      <c r="AJ51" s="74"/>
      <c r="AK51" s="74"/>
      <c r="AL51" s="74"/>
      <c r="AM51" s="74"/>
      <c r="AN51" s="65">
        <v>0</v>
      </c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74">
        <f t="shared" si="0"/>
        <v>-259.99939999999998</v>
      </c>
      <c r="BR51" s="65"/>
      <c r="BS51" s="65"/>
      <c r="BT51" s="65"/>
      <c r="BU51" s="65"/>
      <c r="BV51" s="65"/>
      <c r="BW51" s="65"/>
      <c r="BX51" s="65" t="s">
        <v>29</v>
      </c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74">
        <f t="shared" si="1"/>
        <v>-259.99939999999998</v>
      </c>
      <c r="CK51" s="65"/>
      <c r="CL51" s="65"/>
      <c r="CM51" s="65"/>
      <c r="CN51" s="65"/>
      <c r="CO51" s="65"/>
      <c r="CP51" s="65"/>
      <c r="CQ51" s="65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7"/>
    </row>
    <row r="52" spans="1:108" s="28" customFormat="1" ht="9.6">
      <c r="A52" s="88" t="s">
        <v>60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90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6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7"/>
    </row>
    <row r="53" spans="1:108" s="28" customFormat="1" ht="30.75" customHeight="1">
      <c r="A53" s="53"/>
      <c r="B53" s="54"/>
      <c r="C53" s="54"/>
      <c r="D53" s="54"/>
      <c r="E53" s="68" t="s">
        <v>61</v>
      </c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70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6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7"/>
    </row>
    <row r="54" spans="1:108" s="28" customFormat="1" ht="9.6">
      <c r="A54" s="62" t="s">
        <v>34</v>
      </c>
      <c r="B54" s="63"/>
      <c r="C54" s="63"/>
      <c r="D54" s="63"/>
      <c r="E54" s="64" t="s">
        <v>35</v>
      </c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6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7"/>
    </row>
    <row r="55" spans="1:108" s="28" customFormat="1" ht="9.6">
      <c r="A55" s="62" t="s">
        <v>36</v>
      </c>
      <c r="B55" s="63"/>
      <c r="C55" s="63"/>
      <c r="D55" s="63"/>
      <c r="E55" s="64" t="s">
        <v>37</v>
      </c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6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7"/>
    </row>
    <row r="56" spans="1:108" s="28" customFormat="1" thickBot="1">
      <c r="A56" s="91" t="s">
        <v>38</v>
      </c>
      <c r="B56" s="92"/>
      <c r="C56" s="92"/>
      <c r="D56" s="92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5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7"/>
    </row>
    <row r="57" spans="1:108" s="11" customFormat="1" ht="9" customHeight="1">
      <c r="DD57" s="9"/>
    </row>
    <row r="58" spans="1:108" ht="11.1" customHeight="1">
      <c r="B58" s="2"/>
      <c r="C58" s="2"/>
      <c r="D58" s="2"/>
      <c r="E58" s="2"/>
      <c r="F58" s="2" t="s">
        <v>62</v>
      </c>
      <c r="G58" s="1" t="s">
        <v>63</v>
      </c>
      <c r="DD58" s="2"/>
    </row>
    <row r="59" spans="1:108" ht="11.1" customHeight="1">
      <c r="F59" s="2" t="s">
        <v>64</v>
      </c>
      <c r="G59" s="1" t="s">
        <v>65</v>
      </c>
      <c r="DD59" s="2"/>
    </row>
    <row r="60" spans="1:108" ht="11.1" customHeight="1">
      <c r="F60" s="2" t="s">
        <v>66</v>
      </c>
      <c r="G60" s="1" t="s">
        <v>67</v>
      </c>
      <c r="DD60" s="2"/>
    </row>
    <row r="61" spans="1:108" ht="5.25" customHeight="1">
      <c r="DD61" s="2"/>
    </row>
    <row r="62" spans="1:108" ht="11.1" customHeight="1">
      <c r="G62" s="1" t="s">
        <v>68</v>
      </c>
      <c r="DD62" s="2"/>
    </row>
  </sheetData>
  <mergeCells count="546">
    <mergeCell ref="CR56:DD56"/>
    <mergeCell ref="BB56:BH56"/>
    <mergeCell ref="BI56:BP56"/>
    <mergeCell ref="BQ56:BW56"/>
    <mergeCell ref="BX56:CA56"/>
    <mergeCell ref="CB56:CI56"/>
    <mergeCell ref="CJ56:CQ56"/>
    <mergeCell ref="BX55:CA55"/>
    <mergeCell ref="CB55:CI55"/>
    <mergeCell ref="CJ55:CQ55"/>
    <mergeCell ref="CR55:DD55"/>
    <mergeCell ref="A56:D56"/>
    <mergeCell ref="E56:X56"/>
    <mergeCell ref="Y56:AF56"/>
    <mergeCell ref="AG56:AM56"/>
    <mergeCell ref="AN56:AT56"/>
    <mergeCell ref="AU56:BA56"/>
    <mergeCell ref="CR54:DD54"/>
    <mergeCell ref="A55:D55"/>
    <mergeCell ref="E55:X55"/>
    <mergeCell ref="Y55:AF55"/>
    <mergeCell ref="AG55:AM55"/>
    <mergeCell ref="AN55:AT55"/>
    <mergeCell ref="AU55:BA55"/>
    <mergeCell ref="BB55:BH55"/>
    <mergeCell ref="BI55:BP55"/>
    <mergeCell ref="BQ55:BW55"/>
    <mergeCell ref="BB54:BH54"/>
    <mergeCell ref="BI54:BP54"/>
    <mergeCell ref="BQ54:BW54"/>
    <mergeCell ref="BX54:CA54"/>
    <mergeCell ref="CB54:CI54"/>
    <mergeCell ref="CJ54:CQ54"/>
    <mergeCell ref="A54:D54"/>
    <mergeCell ref="E54:X54"/>
    <mergeCell ref="Y54:AF54"/>
    <mergeCell ref="AG54:AM54"/>
    <mergeCell ref="AN54:AT54"/>
    <mergeCell ref="AU54:BA54"/>
    <mergeCell ref="BI53:BP53"/>
    <mergeCell ref="BQ53:BW53"/>
    <mergeCell ref="BX53:CA53"/>
    <mergeCell ref="CB53:CI53"/>
    <mergeCell ref="CJ53:CQ53"/>
    <mergeCell ref="CR53:DD53"/>
    <mergeCell ref="CB52:CI52"/>
    <mergeCell ref="CJ52:CQ52"/>
    <mergeCell ref="CR52:DD52"/>
    <mergeCell ref="A53:D53"/>
    <mergeCell ref="E53:X53"/>
    <mergeCell ref="Y53:AF53"/>
    <mergeCell ref="AG53:AM53"/>
    <mergeCell ref="AN53:AT53"/>
    <mergeCell ref="AU53:BA53"/>
    <mergeCell ref="BB53:BH53"/>
    <mergeCell ref="CR51:DD51"/>
    <mergeCell ref="A52:X52"/>
    <mergeCell ref="Y52:AF52"/>
    <mergeCell ref="AG52:AM52"/>
    <mergeCell ref="AN52:AT52"/>
    <mergeCell ref="AU52:BA52"/>
    <mergeCell ref="BB52:BH52"/>
    <mergeCell ref="BI52:BP52"/>
    <mergeCell ref="BQ52:BW52"/>
    <mergeCell ref="BX52:CA52"/>
    <mergeCell ref="BB51:BH51"/>
    <mergeCell ref="BI51:BP51"/>
    <mergeCell ref="BQ51:BW51"/>
    <mergeCell ref="BX51:CA51"/>
    <mergeCell ref="CB51:CI51"/>
    <mergeCell ref="CJ51:CQ51"/>
    <mergeCell ref="BX50:CA50"/>
    <mergeCell ref="CB50:CI50"/>
    <mergeCell ref="CJ50:CQ50"/>
    <mergeCell ref="CR50:DD50"/>
    <mergeCell ref="A51:D51"/>
    <mergeCell ref="E51:X51"/>
    <mergeCell ref="Y51:AF51"/>
    <mergeCell ref="AG51:AM51"/>
    <mergeCell ref="AN51:AT51"/>
    <mergeCell ref="AU51:BA51"/>
    <mergeCell ref="CR49:DD49"/>
    <mergeCell ref="A50:D50"/>
    <mergeCell ref="E50:X50"/>
    <mergeCell ref="Y50:AF50"/>
    <mergeCell ref="AG50:AM50"/>
    <mergeCell ref="AN50:AT50"/>
    <mergeCell ref="AU50:BA50"/>
    <mergeCell ref="BB50:BH50"/>
    <mergeCell ref="BI50:BP50"/>
    <mergeCell ref="BQ50:BW50"/>
    <mergeCell ref="BB49:BH49"/>
    <mergeCell ref="BI49:BP49"/>
    <mergeCell ref="BQ49:BW49"/>
    <mergeCell ref="BX49:CA49"/>
    <mergeCell ref="CB49:CI49"/>
    <mergeCell ref="CJ49:CQ49"/>
    <mergeCell ref="BX48:CA48"/>
    <mergeCell ref="CB48:CI48"/>
    <mergeCell ref="CJ48:CQ48"/>
    <mergeCell ref="CR48:DD48"/>
    <mergeCell ref="A49:D49"/>
    <mergeCell ref="E49:X49"/>
    <mergeCell ref="Y49:AF49"/>
    <mergeCell ref="AG49:AM49"/>
    <mergeCell ref="AN49:AT49"/>
    <mergeCell ref="AU49:BA49"/>
    <mergeCell ref="CR47:DD47"/>
    <mergeCell ref="A48:D48"/>
    <mergeCell ref="E48:X48"/>
    <mergeCell ref="Y48:AF48"/>
    <mergeCell ref="AG48:AM48"/>
    <mergeCell ref="AN48:AT48"/>
    <mergeCell ref="AU48:BA48"/>
    <mergeCell ref="BB48:BH48"/>
    <mergeCell ref="BI48:BP48"/>
    <mergeCell ref="BQ48:BW48"/>
    <mergeCell ref="BB47:BH47"/>
    <mergeCell ref="BI47:BP47"/>
    <mergeCell ref="BQ47:BW47"/>
    <mergeCell ref="BX47:CA47"/>
    <mergeCell ref="CB47:CI47"/>
    <mergeCell ref="CJ47:CQ47"/>
    <mergeCell ref="BX46:CA46"/>
    <mergeCell ref="CB46:CI46"/>
    <mergeCell ref="CJ46:CQ46"/>
    <mergeCell ref="CR46:DD46"/>
    <mergeCell ref="A47:D47"/>
    <mergeCell ref="E47:X47"/>
    <mergeCell ref="Y47:AF47"/>
    <mergeCell ref="AG47:AM47"/>
    <mergeCell ref="AN47:AT47"/>
    <mergeCell ref="AU47:BA47"/>
    <mergeCell ref="CR45:DD45"/>
    <mergeCell ref="A46:D46"/>
    <mergeCell ref="E46:X46"/>
    <mergeCell ref="Y46:AF46"/>
    <mergeCell ref="AG46:AM46"/>
    <mergeCell ref="AN46:AT46"/>
    <mergeCell ref="AU46:BA46"/>
    <mergeCell ref="BB46:BH46"/>
    <mergeCell ref="BI46:BP46"/>
    <mergeCell ref="BQ46:BW46"/>
    <mergeCell ref="BB45:BH45"/>
    <mergeCell ref="BI45:BP45"/>
    <mergeCell ref="BQ45:BW45"/>
    <mergeCell ref="BX45:CA45"/>
    <mergeCell ref="CB45:CI45"/>
    <mergeCell ref="CJ45:CQ45"/>
    <mergeCell ref="BX44:CA44"/>
    <mergeCell ref="CB44:CI44"/>
    <mergeCell ref="CJ44:CQ44"/>
    <mergeCell ref="CR44:DD44"/>
    <mergeCell ref="A45:D45"/>
    <mergeCell ref="E45:X45"/>
    <mergeCell ref="Y45:AF45"/>
    <mergeCell ref="AG45:AM45"/>
    <mergeCell ref="AN45:AT45"/>
    <mergeCell ref="AU45:BA45"/>
    <mergeCell ref="CR43:DD43"/>
    <mergeCell ref="A44:D44"/>
    <mergeCell ref="E44:X44"/>
    <mergeCell ref="Y44:AF44"/>
    <mergeCell ref="AG44:AM44"/>
    <mergeCell ref="AN44:AT44"/>
    <mergeCell ref="AU44:BA44"/>
    <mergeCell ref="BB44:BH44"/>
    <mergeCell ref="BI44:BP44"/>
    <mergeCell ref="BQ44:BW44"/>
    <mergeCell ref="BB43:BH43"/>
    <mergeCell ref="BI43:BP43"/>
    <mergeCell ref="BQ43:BW43"/>
    <mergeCell ref="BX43:CA43"/>
    <mergeCell ref="CB43:CI43"/>
    <mergeCell ref="CJ43:CQ43"/>
    <mergeCell ref="BX42:CA42"/>
    <mergeCell ref="CB42:CI42"/>
    <mergeCell ref="CJ42:CQ42"/>
    <mergeCell ref="CR42:DD42"/>
    <mergeCell ref="A43:D43"/>
    <mergeCell ref="E43:X43"/>
    <mergeCell ref="Y43:AF43"/>
    <mergeCell ref="AG43:AM43"/>
    <mergeCell ref="AN43:AT43"/>
    <mergeCell ref="AU43:BA43"/>
    <mergeCell ref="CR41:DD41"/>
    <mergeCell ref="A42:D42"/>
    <mergeCell ref="E42:X42"/>
    <mergeCell ref="Y42:AF42"/>
    <mergeCell ref="AG42:AM42"/>
    <mergeCell ref="AN42:AT42"/>
    <mergeCell ref="AU42:BA42"/>
    <mergeCell ref="BB42:BH42"/>
    <mergeCell ref="BI42:BP42"/>
    <mergeCell ref="BQ42:BW42"/>
    <mergeCell ref="BB41:BH41"/>
    <mergeCell ref="BI41:BP41"/>
    <mergeCell ref="BQ41:BW41"/>
    <mergeCell ref="BX41:CA41"/>
    <mergeCell ref="CB41:CI41"/>
    <mergeCell ref="CJ41:CQ41"/>
    <mergeCell ref="BX40:CA40"/>
    <mergeCell ref="CB40:CI40"/>
    <mergeCell ref="CJ40:CQ40"/>
    <mergeCell ref="CR40:DD40"/>
    <mergeCell ref="A41:D41"/>
    <mergeCell ref="E41:X41"/>
    <mergeCell ref="Y41:AF41"/>
    <mergeCell ref="AG41:AM41"/>
    <mergeCell ref="AN41:AT41"/>
    <mergeCell ref="AU41:BA41"/>
    <mergeCell ref="CR39:DD39"/>
    <mergeCell ref="A40:D40"/>
    <mergeCell ref="E40:X40"/>
    <mergeCell ref="Y40:AF40"/>
    <mergeCell ref="AG40:AM40"/>
    <mergeCell ref="AN40:AT40"/>
    <mergeCell ref="AU40:BA40"/>
    <mergeCell ref="BB40:BH40"/>
    <mergeCell ref="BI40:BP40"/>
    <mergeCell ref="BQ40:BW40"/>
    <mergeCell ref="BB39:BH39"/>
    <mergeCell ref="BI39:BP39"/>
    <mergeCell ref="BQ39:BW39"/>
    <mergeCell ref="BX39:CA39"/>
    <mergeCell ref="CB39:CI39"/>
    <mergeCell ref="CJ39:CQ39"/>
    <mergeCell ref="BX38:CA38"/>
    <mergeCell ref="CB38:CI38"/>
    <mergeCell ref="CJ38:CQ38"/>
    <mergeCell ref="CR38:DD38"/>
    <mergeCell ref="A39:D39"/>
    <mergeCell ref="E39:X39"/>
    <mergeCell ref="Y39:AF39"/>
    <mergeCell ref="AG39:AM39"/>
    <mergeCell ref="AN39:AT39"/>
    <mergeCell ref="AU39:BA39"/>
    <mergeCell ref="CR37:DD37"/>
    <mergeCell ref="A38:D38"/>
    <mergeCell ref="E38:X38"/>
    <mergeCell ref="Y38:AF38"/>
    <mergeCell ref="AG38:AM38"/>
    <mergeCell ref="AN38:AT38"/>
    <mergeCell ref="AU38:BA38"/>
    <mergeCell ref="BB38:BH38"/>
    <mergeCell ref="BI38:BP38"/>
    <mergeCell ref="BQ38:BW38"/>
    <mergeCell ref="BB37:BH37"/>
    <mergeCell ref="BI37:BP37"/>
    <mergeCell ref="BQ37:BW37"/>
    <mergeCell ref="BX37:CA37"/>
    <mergeCell ref="CB37:CI37"/>
    <mergeCell ref="CJ37:CQ37"/>
    <mergeCell ref="BX36:CA36"/>
    <mergeCell ref="CB36:CI36"/>
    <mergeCell ref="CJ36:CQ36"/>
    <mergeCell ref="CR36:DD36"/>
    <mergeCell ref="A37:D37"/>
    <mergeCell ref="E37:X37"/>
    <mergeCell ref="Y37:AF37"/>
    <mergeCell ref="AG37:AM37"/>
    <mergeCell ref="AN37:AT37"/>
    <mergeCell ref="AU37:BA37"/>
    <mergeCell ref="CR35:DD35"/>
    <mergeCell ref="A36:D36"/>
    <mergeCell ref="E36:X36"/>
    <mergeCell ref="Y36:AF36"/>
    <mergeCell ref="AG36:AM36"/>
    <mergeCell ref="AN36:AT36"/>
    <mergeCell ref="AU36:BA36"/>
    <mergeCell ref="BB36:BH36"/>
    <mergeCell ref="BI36:BP36"/>
    <mergeCell ref="BQ36:BW36"/>
    <mergeCell ref="BB35:BH35"/>
    <mergeCell ref="BI35:BP35"/>
    <mergeCell ref="BQ35:BW35"/>
    <mergeCell ref="BX35:CA35"/>
    <mergeCell ref="CB35:CI35"/>
    <mergeCell ref="CJ35:CQ35"/>
    <mergeCell ref="BX34:CA34"/>
    <mergeCell ref="CB34:CI34"/>
    <mergeCell ref="CJ34:CQ34"/>
    <mergeCell ref="CR34:DD34"/>
    <mergeCell ref="A35:D35"/>
    <mergeCell ref="E35:X35"/>
    <mergeCell ref="Y35:AF35"/>
    <mergeCell ref="AG35:AM35"/>
    <mergeCell ref="AN35:AT35"/>
    <mergeCell ref="AU35:BA35"/>
    <mergeCell ref="CR33:DD33"/>
    <mergeCell ref="A34:D34"/>
    <mergeCell ref="E34:X34"/>
    <mergeCell ref="Y34:AF34"/>
    <mergeCell ref="AG34:AM34"/>
    <mergeCell ref="AN34:AT34"/>
    <mergeCell ref="AU34:BA34"/>
    <mergeCell ref="BB34:BH34"/>
    <mergeCell ref="BI34:BP34"/>
    <mergeCell ref="BQ34:BW34"/>
    <mergeCell ref="BB33:BH33"/>
    <mergeCell ref="BI33:BP33"/>
    <mergeCell ref="BQ33:BW33"/>
    <mergeCell ref="BX33:CA33"/>
    <mergeCell ref="CB33:CI33"/>
    <mergeCell ref="CJ33:CQ33"/>
    <mergeCell ref="BX32:CA32"/>
    <mergeCell ref="CB32:CI32"/>
    <mergeCell ref="CJ32:CQ32"/>
    <mergeCell ref="CR32:DD32"/>
    <mergeCell ref="A33:D33"/>
    <mergeCell ref="E33:X33"/>
    <mergeCell ref="Y33:AF33"/>
    <mergeCell ref="AG33:AM33"/>
    <mergeCell ref="AN33:AT33"/>
    <mergeCell ref="AU33:BA33"/>
    <mergeCell ref="CR31:DD31"/>
    <mergeCell ref="A32:D32"/>
    <mergeCell ref="E32:X32"/>
    <mergeCell ref="Y32:AF32"/>
    <mergeCell ref="AG32:AM32"/>
    <mergeCell ref="AN32:AT32"/>
    <mergeCell ref="AU32:BA32"/>
    <mergeCell ref="BB32:BH32"/>
    <mergeCell ref="BI32:BP32"/>
    <mergeCell ref="BQ32:BW32"/>
    <mergeCell ref="BB31:BH31"/>
    <mergeCell ref="BI31:BP31"/>
    <mergeCell ref="BQ31:BW31"/>
    <mergeCell ref="BX31:CA31"/>
    <mergeCell ref="CB31:CI31"/>
    <mergeCell ref="CJ31:CQ31"/>
    <mergeCell ref="BX30:CA30"/>
    <mergeCell ref="CB30:CI30"/>
    <mergeCell ref="CJ30:CQ30"/>
    <mergeCell ref="CR30:DD30"/>
    <mergeCell ref="A31:D31"/>
    <mergeCell ref="E31:X31"/>
    <mergeCell ref="Y31:AF31"/>
    <mergeCell ref="AG31:AM31"/>
    <mergeCell ref="AN31:AT31"/>
    <mergeCell ref="AU31:BA31"/>
    <mergeCell ref="CR29:DD29"/>
    <mergeCell ref="A30:D30"/>
    <mergeCell ref="E30:X30"/>
    <mergeCell ref="Y30:AF30"/>
    <mergeCell ref="AG30:AM30"/>
    <mergeCell ref="AN30:AT30"/>
    <mergeCell ref="AU30:BA30"/>
    <mergeCell ref="BB30:BH30"/>
    <mergeCell ref="BI30:BP30"/>
    <mergeCell ref="BQ30:BW30"/>
    <mergeCell ref="BB29:BH29"/>
    <mergeCell ref="BI29:BP29"/>
    <mergeCell ref="BQ29:BW29"/>
    <mergeCell ref="BX29:CA29"/>
    <mergeCell ref="CB29:CI29"/>
    <mergeCell ref="CJ29:CQ29"/>
    <mergeCell ref="BX28:CA28"/>
    <mergeCell ref="CB28:CI28"/>
    <mergeCell ref="CJ28:CQ28"/>
    <mergeCell ref="CR28:DD28"/>
    <mergeCell ref="A29:D29"/>
    <mergeCell ref="E29:X29"/>
    <mergeCell ref="Y29:AF29"/>
    <mergeCell ref="AG29:AM29"/>
    <mergeCell ref="AN29:AT29"/>
    <mergeCell ref="AU29:BA29"/>
    <mergeCell ref="CR27:DD27"/>
    <mergeCell ref="A28:D28"/>
    <mergeCell ref="E28:X28"/>
    <mergeCell ref="Y28:AF28"/>
    <mergeCell ref="AG28:AM28"/>
    <mergeCell ref="AN28:AT28"/>
    <mergeCell ref="AU28:BA28"/>
    <mergeCell ref="BB28:BH28"/>
    <mergeCell ref="BI28:BP28"/>
    <mergeCell ref="BQ28:BW28"/>
    <mergeCell ref="BB27:BH27"/>
    <mergeCell ref="BI27:BP27"/>
    <mergeCell ref="BQ27:BW27"/>
    <mergeCell ref="BX27:CA27"/>
    <mergeCell ref="CB27:CI27"/>
    <mergeCell ref="CJ27:CQ27"/>
    <mergeCell ref="BX26:CA26"/>
    <mergeCell ref="CB26:CI26"/>
    <mergeCell ref="CJ26:CQ26"/>
    <mergeCell ref="CR26:DD26"/>
    <mergeCell ref="A27:D27"/>
    <mergeCell ref="E27:X27"/>
    <mergeCell ref="Y27:AF27"/>
    <mergeCell ref="AG27:AM27"/>
    <mergeCell ref="AN27:AT27"/>
    <mergeCell ref="AU27:BA27"/>
    <mergeCell ref="CR25:DD25"/>
    <mergeCell ref="A26:D26"/>
    <mergeCell ref="E26:X26"/>
    <mergeCell ref="Y26:AF26"/>
    <mergeCell ref="AG26:AM26"/>
    <mergeCell ref="AN26:AT26"/>
    <mergeCell ref="AU26:BA26"/>
    <mergeCell ref="BB26:BH26"/>
    <mergeCell ref="BI26:BP26"/>
    <mergeCell ref="BQ26:BW26"/>
    <mergeCell ref="BB25:BH25"/>
    <mergeCell ref="BI25:BP25"/>
    <mergeCell ref="BQ25:BW25"/>
    <mergeCell ref="BX25:CA25"/>
    <mergeCell ref="CB25:CI25"/>
    <mergeCell ref="CJ25:CQ25"/>
    <mergeCell ref="BX24:CA24"/>
    <mergeCell ref="CB24:CI24"/>
    <mergeCell ref="CJ24:CQ24"/>
    <mergeCell ref="CR24:DD24"/>
    <mergeCell ref="A25:D25"/>
    <mergeCell ref="E25:X25"/>
    <mergeCell ref="Y25:AF25"/>
    <mergeCell ref="AG25:AM25"/>
    <mergeCell ref="AN25:AT25"/>
    <mergeCell ref="AU25:BA25"/>
    <mergeCell ref="CR23:DD23"/>
    <mergeCell ref="A24:D24"/>
    <mergeCell ref="E24:X24"/>
    <mergeCell ref="Y24:AF24"/>
    <mergeCell ref="AG24:AM24"/>
    <mergeCell ref="AN24:AT24"/>
    <mergeCell ref="AU24:BA24"/>
    <mergeCell ref="BB24:BH24"/>
    <mergeCell ref="BI24:BP24"/>
    <mergeCell ref="BQ24:BW24"/>
    <mergeCell ref="BB23:BH23"/>
    <mergeCell ref="BI23:BP23"/>
    <mergeCell ref="BQ23:BW23"/>
    <mergeCell ref="BX23:CA23"/>
    <mergeCell ref="CB23:CI23"/>
    <mergeCell ref="CJ23:CQ23"/>
    <mergeCell ref="BX22:CA22"/>
    <mergeCell ref="CB22:CI22"/>
    <mergeCell ref="CJ22:CQ22"/>
    <mergeCell ref="CR22:DD22"/>
    <mergeCell ref="A23:D23"/>
    <mergeCell ref="E23:X23"/>
    <mergeCell ref="Y23:AF23"/>
    <mergeCell ref="AG23:AM23"/>
    <mergeCell ref="AN23:AT23"/>
    <mergeCell ref="AU23:BA23"/>
    <mergeCell ref="CR21:DD21"/>
    <mergeCell ref="A22:D22"/>
    <mergeCell ref="E22:X22"/>
    <mergeCell ref="Y22:AF22"/>
    <mergeCell ref="AG22:AM22"/>
    <mergeCell ref="AN22:AT22"/>
    <mergeCell ref="AU22:BA22"/>
    <mergeCell ref="BB22:BH22"/>
    <mergeCell ref="BI22:BP22"/>
    <mergeCell ref="BQ22:BW22"/>
    <mergeCell ref="BB21:BH21"/>
    <mergeCell ref="BI21:BP21"/>
    <mergeCell ref="BQ21:BW21"/>
    <mergeCell ref="BX21:CA21"/>
    <mergeCell ref="CB21:CI21"/>
    <mergeCell ref="CJ21:CQ21"/>
    <mergeCell ref="BX20:CA20"/>
    <mergeCell ref="CB20:CI20"/>
    <mergeCell ref="CJ20:CQ20"/>
    <mergeCell ref="CR20:DD20"/>
    <mergeCell ref="A21:D21"/>
    <mergeCell ref="E21:X21"/>
    <mergeCell ref="Y21:AF21"/>
    <mergeCell ref="AG21:AM21"/>
    <mergeCell ref="AN21:AT21"/>
    <mergeCell ref="AU21:BA21"/>
    <mergeCell ref="CR19:DD19"/>
    <mergeCell ref="A20:D20"/>
    <mergeCell ref="E20:X20"/>
    <mergeCell ref="Y20:AF20"/>
    <mergeCell ref="AG20:AM20"/>
    <mergeCell ref="AN20:AT20"/>
    <mergeCell ref="AU20:BA20"/>
    <mergeCell ref="BB20:BH20"/>
    <mergeCell ref="BI20:BP20"/>
    <mergeCell ref="BQ20:BW20"/>
    <mergeCell ref="BB19:BH19"/>
    <mergeCell ref="BI19:BP19"/>
    <mergeCell ref="BQ19:BW19"/>
    <mergeCell ref="BX19:CA19"/>
    <mergeCell ref="CB19:CI19"/>
    <mergeCell ref="CJ19:CQ19"/>
    <mergeCell ref="BX18:CA18"/>
    <mergeCell ref="CB18:CI18"/>
    <mergeCell ref="CJ18:CQ18"/>
    <mergeCell ref="CR18:DD18"/>
    <mergeCell ref="A19:D19"/>
    <mergeCell ref="E19:X19"/>
    <mergeCell ref="Y19:AF19"/>
    <mergeCell ref="AG19:AM19"/>
    <mergeCell ref="AN19:AT19"/>
    <mergeCell ref="AU19:BA19"/>
    <mergeCell ref="CR17:DD17"/>
    <mergeCell ref="A18:D18"/>
    <mergeCell ref="E18:X18"/>
    <mergeCell ref="Y18:AF18"/>
    <mergeCell ref="AG18:AM18"/>
    <mergeCell ref="AN18:AT18"/>
    <mergeCell ref="AU18:BA18"/>
    <mergeCell ref="BB18:BH18"/>
    <mergeCell ref="BI18:BP18"/>
    <mergeCell ref="BQ18:BW18"/>
    <mergeCell ref="BB17:BH17"/>
    <mergeCell ref="BI17:BP17"/>
    <mergeCell ref="BQ17:BW17"/>
    <mergeCell ref="BX17:CA17"/>
    <mergeCell ref="CB17:CI17"/>
    <mergeCell ref="CJ17:CQ17"/>
    <mergeCell ref="A17:D17"/>
    <mergeCell ref="E17:X17"/>
    <mergeCell ref="Y17:AF17"/>
    <mergeCell ref="AG17:AM17"/>
    <mergeCell ref="AN17:AT17"/>
    <mergeCell ref="AU17:BA17"/>
    <mergeCell ref="BQ15:BW16"/>
    <mergeCell ref="BX15:CA16"/>
    <mergeCell ref="CB15:CQ15"/>
    <mergeCell ref="AG16:AM16"/>
    <mergeCell ref="AN16:AT16"/>
    <mergeCell ref="CB16:CI16"/>
    <mergeCell ref="CJ16:CQ16"/>
    <mergeCell ref="CW11:CY11"/>
    <mergeCell ref="A14:D16"/>
    <mergeCell ref="E14:X16"/>
    <mergeCell ref="Y14:AF16"/>
    <mergeCell ref="AG14:AT15"/>
    <mergeCell ref="AU14:BA16"/>
    <mergeCell ref="BB14:BH16"/>
    <mergeCell ref="BI14:BP16"/>
    <mergeCell ref="BQ14:CQ14"/>
    <mergeCell ref="CR14:DD16"/>
    <mergeCell ref="A4:DD4"/>
    <mergeCell ref="B5:DD5"/>
    <mergeCell ref="A6:DD6"/>
    <mergeCell ref="CA9:DD9"/>
    <mergeCell ref="CA10:DD10"/>
    <mergeCell ref="BZ11:CA11"/>
    <mergeCell ref="CB11:CD11"/>
    <mergeCell ref="CE11:CF11"/>
    <mergeCell ref="CH11:CR11"/>
    <mergeCell ref="CT11:CV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46"/>
  <sheetViews>
    <sheetView tabSelected="1" workbookViewId="0">
      <selection activeCell="BF17" sqref="BF17:BQ17"/>
    </sheetView>
  </sheetViews>
  <sheetFormatPr defaultColWidth="0.88671875" defaultRowHeight="10.199999999999999"/>
  <cols>
    <col min="1" max="103" width="0.88671875" style="1"/>
    <col min="104" max="104" width="0.88671875" style="1" customWidth="1"/>
    <col min="105" max="359" width="0.88671875" style="1"/>
    <col min="360" max="360" width="0.88671875" style="1" customWidth="1"/>
    <col min="361" max="615" width="0.88671875" style="1"/>
    <col min="616" max="616" width="0.88671875" style="1" customWidth="1"/>
    <col min="617" max="871" width="0.88671875" style="1"/>
    <col min="872" max="872" width="0.88671875" style="1" customWidth="1"/>
    <col min="873" max="1127" width="0.88671875" style="1"/>
    <col min="1128" max="1128" width="0.88671875" style="1" customWidth="1"/>
    <col min="1129" max="1383" width="0.88671875" style="1"/>
    <col min="1384" max="1384" width="0.88671875" style="1" customWidth="1"/>
    <col min="1385" max="1639" width="0.88671875" style="1"/>
    <col min="1640" max="1640" width="0.88671875" style="1" customWidth="1"/>
    <col min="1641" max="1895" width="0.88671875" style="1"/>
    <col min="1896" max="1896" width="0.88671875" style="1" customWidth="1"/>
    <col min="1897" max="2151" width="0.88671875" style="1"/>
    <col min="2152" max="2152" width="0.88671875" style="1" customWidth="1"/>
    <col min="2153" max="2407" width="0.88671875" style="1"/>
    <col min="2408" max="2408" width="0.88671875" style="1" customWidth="1"/>
    <col min="2409" max="2663" width="0.88671875" style="1"/>
    <col min="2664" max="2664" width="0.88671875" style="1" customWidth="1"/>
    <col min="2665" max="2919" width="0.88671875" style="1"/>
    <col min="2920" max="2920" width="0.88671875" style="1" customWidth="1"/>
    <col min="2921" max="3175" width="0.88671875" style="1"/>
    <col min="3176" max="3176" width="0.88671875" style="1" customWidth="1"/>
    <col min="3177" max="3431" width="0.88671875" style="1"/>
    <col min="3432" max="3432" width="0.88671875" style="1" customWidth="1"/>
    <col min="3433" max="3687" width="0.88671875" style="1"/>
    <col min="3688" max="3688" width="0.88671875" style="1" customWidth="1"/>
    <col min="3689" max="3943" width="0.88671875" style="1"/>
    <col min="3944" max="3944" width="0.88671875" style="1" customWidth="1"/>
    <col min="3945" max="4199" width="0.88671875" style="1"/>
    <col min="4200" max="4200" width="0.88671875" style="1" customWidth="1"/>
    <col min="4201" max="4455" width="0.88671875" style="1"/>
    <col min="4456" max="4456" width="0.88671875" style="1" customWidth="1"/>
    <col min="4457" max="4711" width="0.88671875" style="1"/>
    <col min="4712" max="4712" width="0.88671875" style="1" customWidth="1"/>
    <col min="4713" max="4967" width="0.88671875" style="1"/>
    <col min="4968" max="4968" width="0.88671875" style="1" customWidth="1"/>
    <col min="4969" max="5223" width="0.88671875" style="1"/>
    <col min="5224" max="5224" width="0.88671875" style="1" customWidth="1"/>
    <col min="5225" max="5479" width="0.88671875" style="1"/>
    <col min="5480" max="5480" width="0.88671875" style="1" customWidth="1"/>
    <col min="5481" max="5735" width="0.88671875" style="1"/>
    <col min="5736" max="5736" width="0.88671875" style="1" customWidth="1"/>
    <col min="5737" max="5991" width="0.88671875" style="1"/>
    <col min="5992" max="5992" width="0.88671875" style="1" customWidth="1"/>
    <col min="5993" max="6247" width="0.88671875" style="1"/>
    <col min="6248" max="6248" width="0.88671875" style="1" customWidth="1"/>
    <col min="6249" max="6503" width="0.88671875" style="1"/>
    <col min="6504" max="6504" width="0.88671875" style="1" customWidth="1"/>
    <col min="6505" max="6759" width="0.88671875" style="1"/>
    <col min="6760" max="6760" width="0.88671875" style="1" customWidth="1"/>
    <col min="6761" max="7015" width="0.88671875" style="1"/>
    <col min="7016" max="7016" width="0.88671875" style="1" customWidth="1"/>
    <col min="7017" max="7271" width="0.88671875" style="1"/>
    <col min="7272" max="7272" width="0.88671875" style="1" customWidth="1"/>
    <col min="7273" max="7527" width="0.88671875" style="1"/>
    <col min="7528" max="7528" width="0.88671875" style="1" customWidth="1"/>
    <col min="7529" max="7783" width="0.88671875" style="1"/>
    <col min="7784" max="7784" width="0.88671875" style="1" customWidth="1"/>
    <col min="7785" max="8039" width="0.88671875" style="1"/>
    <col min="8040" max="8040" width="0.88671875" style="1" customWidth="1"/>
    <col min="8041" max="8295" width="0.88671875" style="1"/>
    <col min="8296" max="8296" width="0.88671875" style="1" customWidth="1"/>
    <col min="8297" max="8551" width="0.88671875" style="1"/>
    <col min="8552" max="8552" width="0.88671875" style="1" customWidth="1"/>
    <col min="8553" max="8807" width="0.88671875" style="1"/>
    <col min="8808" max="8808" width="0.88671875" style="1" customWidth="1"/>
    <col min="8809" max="9063" width="0.88671875" style="1"/>
    <col min="9064" max="9064" width="0.88671875" style="1" customWidth="1"/>
    <col min="9065" max="9319" width="0.88671875" style="1"/>
    <col min="9320" max="9320" width="0.88671875" style="1" customWidth="1"/>
    <col min="9321" max="9575" width="0.88671875" style="1"/>
    <col min="9576" max="9576" width="0.88671875" style="1" customWidth="1"/>
    <col min="9577" max="9831" width="0.88671875" style="1"/>
    <col min="9832" max="9832" width="0.88671875" style="1" customWidth="1"/>
    <col min="9833" max="10087" width="0.88671875" style="1"/>
    <col min="10088" max="10088" width="0.88671875" style="1" customWidth="1"/>
    <col min="10089" max="10343" width="0.88671875" style="1"/>
    <col min="10344" max="10344" width="0.88671875" style="1" customWidth="1"/>
    <col min="10345" max="10599" width="0.88671875" style="1"/>
    <col min="10600" max="10600" width="0.88671875" style="1" customWidth="1"/>
    <col min="10601" max="10855" width="0.88671875" style="1"/>
    <col min="10856" max="10856" width="0.88671875" style="1" customWidth="1"/>
    <col min="10857" max="11111" width="0.88671875" style="1"/>
    <col min="11112" max="11112" width="0.88671875" style="1" customWidth="1"/>
    <col min="11113" max="11367" width="0.88671875" style="1"/>
    <col min="11368" max="11368" width="0.88671875" style="1" customWidth="1"/>
    <col min="11369" max="11623" width="0.88671875" style="1"/>
    <col min="11624" max="11624" width="0.88671875" style="1" customWidth="1"/>
    <col min="11625" max="11879" width="0.88671875" style="1"/>
    <col min="11880" max="11880" width="0.88671875" style="1" customWidth="1"/>
    <col min="11881" max="12135" width="0.88671875" style="1"/>
    <col min="12136" max="12136" width="0.88671875" style="1" customWidth="1"/>
    <col min="12137" max="12391" width="0.88671875" style="1"/>
    <col min="12392" max="12392" width="0.88671875" style="1" customWidth="1"/>
    <col min="12393" max="12647" width="0.88671875" style="1"/>
    <col min="12648" max="12648" width="0.88671875" style="1" customWidth="1"/>
    <col min="12649" max="12903" width="0.88671875" style="1"/>
    <col min="12904" max="12904" width="0.88671875" style="1" customWidth="1"/>
    <col min="12905" max="13159" width="0.88671875" style="1"/>
    <col min="13160" max="13160" width="0.88671875" style="1" customWidth="1"/>
    <col min="13161" max="13415" width="0.88671875" style="1"/>
    <col min="13416" max="13416" width="0.88671875" style="1" customWidth="1"/>
    <col min="13417" max="13671" width="0.88671875" style="1"/>
    <col min="13672" max="13672" width="0.88671875" style="1" customWidth="1"/>
    <col min="13673" max="13927" width="0.88671875" style="1"/>
    <col min="13928" max="13928" width="0.88671875" style="1" customWidth="1"/>
    <col min="13929" max="14183" width="0.88671875" style="1"/>
    <col min="14184" max="14184" width="0.88671875" style="1" customWidth="1"/>
    <col min="14185" max="14439" width="0.88671875" style="1"/>
    <col min="14440" max="14440" width="0.88671875" style="1" customWidth="1"/>
    <col min="14441" max="14695" width="0.88671875" style="1"/>
    <col min="14696" max="14696" width="0.88671875" style="1" customWidth="1"/>
    <col min="14697" max="14951" width="0.88671875" style="1"/>
    <col min="14952" max="14952" width="0.88671875" style="1" customWidth="1"/>
    <col min="14953" max="15207" width="0.88671875" style="1"/>
    <col min="15208" max="15208" width="0.88671875" style="1" customWidth="1"/>
    <col min="15209" max="15463" width="0.88671875" style="1"/>
    <col min="15464" max="15464" width="0.88671875" style="1" customWidth="1"/>
    <col min="15465" max="15719" width="0.88671875" style="1"/>
    <col min="15720" max="15720" width="0.88671875" style="1" customWidth="1"/>
    <col min="15721" max="15975" width="0.88671875" style="1"/>
    <col min="15976" max="15976" width="0.88671875" style="1" customWidth="1"/>
    <col min="15977" max="16231" width="0.88671875" style="1"/>
    <col min="16232" max="16232" width="0.88671875" style="1" customWidth="1"/>
    <col min="16233" max="16384" width="0.88671875" style="1"/>
  </cols>
  <sheetData>
    <row r="1" spans="1:108">
      <c r="DD1" s="2" t="s">
        <v>69</v>
      </c>
    </row>
    <row r="2" spans="1:108">
      <c r="DD2" s="2" t="s">
        <v>1</v>
      </c>
    </row>
    <row r="3" spans="1:108"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2" t="s">
        <v>2</v>
      </c>
    </row>
    <row r="4" spans="1:108" s="98" customFormat="1" ht="15.6"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100"/>
    </row>
    <row r="5" spans="1:108" s="6" customFormat="1" ht="30.75" customHeight="1">
      <c r="A5" s="4" t="s">
        <v>70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</row>
    <row r="6" spans="1:108" s="6" customFormat="1" ht="15.6">
      <c r="A6" s="7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</row>
    <row r="7" spans="1:108" s="6" customFormat="1" ht="15.6">
      <c r="A7" s="7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9" t="s">
        <v>5</v>
      </c>
    </row>
    <row r="8" spans="1:108" s="10" customFormat="1" ht="13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Z8" s="11"/>
      <c r="CA8" s="11"/>
      <c r="CB8" s="11"/>
      <c r="CC8" s="11"/>
      <c r="CD8" s="11"/>
      <c r="CE8" s="11"/>
      <c r="CF8" s="11"/>
      <c r="CG8" s="11"/>
      <c r="CH8" s="11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9" t="s">
        <v>6</v>
      </c>
    </row>
    <row r="9" spans="1:108" s="11" customFormat="1" ht="13.2">
      <c r="CA9" s="102" t="s">
        <v>7</v>
      </c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</row>
    <row r="10" spans="1:108" s="11" customFormat="1" ht="13.2">
      <c r="BZ10" s="1"/>
      <c r="CA10" s="14" t="s">
        <v>8</v>
      </c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</row>
    <row r="11" spans="1:108" ht="12" customHeight="1">
      <c r="BZ11" s="15" t="s">
        <v>9</v>
      </c>
      <c r="CA11" s="15"/>
      <c r="CB11" s="103"/>
      <c r="CC11" s="103"/>
      <c r="CD11" s="103"/>
      <c r="CE11" s="17" t="s">
        <v>9</v>
      </c>
      <c r="CF11" s="17"/>
      <c r="CG11" s="11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1"/>
      <c r="CT11" s="15">
        <v>20</v>
      </c>
      <c r="CU11" s="15"/>
      <c r="CV11" s="15"/>
      <c r="CW11" s="104"/>
      <c r="CX11" s="104"/>
      <c r="CY11" s="104"/>
      <c r="CZ11" s="19" t="s">
        <v>10</v>
      </c>
      <c r="DA11" s="11"/>
      <c r="DB11" s="11"/>
      <c r="DC11" s="11"/>
      <c r="DD11" s="19"/>
    </row>
    <row r="12" spans="1:108" s="11" customFormat="1" ht="13.2">
      <c r="DD12" s="9" t="s">
        <v>11</v>
      </c>
    </row>
    <row r="13" spans="1:108" s="11" customFormat="1" ht="13.8" thickBot="1"/>
    <row r="14" spans="1:108" s="10" customFormat="1" ht="40.5" customHeight="1">
      <c r="A14" s="105" t="s">
        <v>12</v>
      </c>
      <c r="B14" s="106"/>
      <c r="C14" s="106"/>
      <c r="D14" s="106"/>
      <c r="E14" s="106"/>
      <c r="F14" s="106"/>
      <c r="G14" s="107"/>
      <c r="H14" s="108" t="s">
        <v>71</v>
      </c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10" t="s">
        <v>15</v>
      </c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2"/>
      <c r="BR14" s="113" t="s">
        <v>20</v>
      </c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14"/>
    </row>
    <row r="15" spans="1:108" s="10" customFormat="1" ht="13.8" thickBot="1">
      <c r="A15" s="115"/>
      <c r="B15" s="116"/>
      <c r="C15" s="116"/>
      <c r="D15" s="116"/>
      <c r="E15" s="116"/>
      <c r="F15" s="116"/>
      <c r="G15" s="117"/>
      <c r="H15" s="118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20" t="s">
        <v>72</v>
      </c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 t="s">
        <v>73</v>
      </c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1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22"/>
    </row>
    <row r="16" spans="1:108" s="10" customFormat="1" ht="13.2">
      <c r="A16" s="123" t="s">
        <v>34</v>
      </c>
      <c r="B16" s="124"/>
      <c r="C16" s="124"/>
      <c r="D16" s="124"/>
      <c r="E16" s="124"/>
      <c r="F16" s="124"/>
      <c r="G16" s="124"/>
      <c r="H16" s="125" t="s">
        <v>74</v>
      </c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6">
        <f>AT17</f>
        <v>1157.03</v>
      </c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>
        <v>0</v>
      </c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8"/>
    </row>
    <row r="17" spans="1:108" s="11" customFormat="1" ht="13.2">
      <c r="A17" s="129" t="s">
        <v>32</v>
      </c>
      <c r="B17" s="130"/>
      <c r="C17" s="130"/>
      <c r="D17" s="130"/>
      <c r="E17" s="130"/>
      <c r="F17" s="130"/>
      <c r="G17" s="130"/>
      <c r="H17" s="131" t="s">
        <v>75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2">
        <v>1157.03</v>
      </c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>
        <v>0</v>
      </c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3" t="s">
        <v>76</v>
      </c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4"/>
    </row>
    <row r="18" spans="1:108" s="11" customFormat="1" ht="25.5" customHeight="1">
      <c r="A18" s="129" t="s">
        <v>77</v>
      </c>
      <c r="B18" s="130"/>
      <c r="C18" s="130"/>
      <c r="D18" s="130"/>
      <c r="E18" s="130"/>
      <c r="F18" s="130"/>
      <c r="G18" s="130"/>
      <c r="H18" s="135" t="s">
        <v>78</v>
      </c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2">
        <v>1157.03</v>
      </c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>
        <v>0</v>
      </c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4"/>
    </row>
    <row r="19" spans="1:108" s="11" customFormat="1" ht="13.2">
      <c r="A19" s="129" t="s">
        <v>79</v>
      </c>
      <c r="B19" s="130"/>
      <c r="C19" s="130"/>
      <c r="D19" s="130"/>
      <c r="E19" s="130"/>
      <c r="F19" s="130"/>
      <c r="G19" s="130"/>
      <c r="H19" s="135" t="s">
        <v>80</v>
      </c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4"/>
    </row>
    <row r="20" spans="1:108" s="11" customFormat="1" ht="39" customHeight="1">
      <c r="A20" s="129" t="s">
        <v>81</v>
      </c>
      <c r="B20" s="130"/>
      <c r="C20" s="130"/>
      <c r="D20" s="130"/>
      <c r="E20" s="130"/>
      <c r="F20" s="130"/>
      <c r="G20" s="130"/>
      <c r="H20" s="135" t="s">
        <v>82</v>
      </c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4"/>
    </row>
    <row r="21" spans="1:108" s="10" customFormat="1" ht="25.5" customHeight="1">
      <c r="A21" s="129" t="s">
        <v>83</v>
      </c>
      <c r="B21" s="130"/>
      <c r="C21" s="130"/>
      <c r="D21" s="130"/>
      <c r="E21" s="130"/>
      <c r="F21" s="130"/>
      <c r="G21" s="130"/>
      <c r="H21" s="135" t="s">
        <v>84</v>
      </c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4"/>
    </row>
    <row r="22" spans="1:108" s="11" customFormat="1" ht="25.5" customHeight="1">
      <c r="A22" s="129" t="s">
        <v>85</v>
      </c>
      <c r="B22" s="130"/>
      <c r="C22" s="130"/>
      <c r="D22" s="130"/>
      <c r="E22" s="130"/>
      <c r="F22" s="130"/>
      <c r="G22" s="130"/>
      <c r="H22" s="135" t="s">
        <v>86</v>
      </c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4"/>
    </row>
    <row r="23" spans="1:108" s="11" customFormat="1" ht="13.2">
      <c r="A23" s="129" t="s">
        <v>87</v>
      </c>
      <c r="B23" s="130"/>
      <c r="C23" s="130"/>
      <c r="D23" s="130"/>
      <c r="E23" s="130"/>
      <c r="F23" s="130"/>
      <c r="G23" s="130"/>
      <c r="H23" s="131" t="s">
        <v>88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4"/>
    </row>
    <row r="24" spans="1:108" s="11" customFormat="1" ht="13.2">
      <c r="A24" s="129" t="s">
        <v>39</v>
      </c>
      <c r="B24" s="130"/>
      <c r="C24" s="130"/>
      <c r="D24" s="130"/>
      <c r="E24" s="130"/>
      <c r="F24" s="130"/>
      <c r="G24" s="130"/>
      <c r="H24" s="131" t="s">
        <v>89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4"/>
    </row>
    <row r="25" spans="1:108" s="11" customFormat="1" ht="13.2">
      <c r="A25" s="129" t="s">
        <v>90</v>
      </c>
      <c r="B25" s="130"/>
      <c r="C25" s="130"/>
      <c r="D25" s="130"/>
      <c r="E25" s="130"/>
      <c r="F25" s="130"/>
      <c r="G25" s="130"/>
      <c r="H25" s="131" t="s">
        <v>91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4"/>
    </row>
    <row r="26" spans="1:108" s="10" customFormat="1" ht="13.2">
      <c r="A26" s="129" t="s">
        <v>92</v>
      </c>
      <c r="B26" s="130"/>
      <c r="C26" s="130"/>
      <c r="D26" s="130"/>
      <c r="E26" s="130"/>
      <c r="F26" s="130"/>
      <c r="G26" s="130"/>
      <c r="H26" s="131" t="s">
        <v>93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4"/>
    </row>
    <row r="27" spans="1:108" s="10" customFormat="1" ht="25.5" customHeight="1">
      <c r="A27" s="129" t="s">
        <v>94</v>
      </c>
      <c r="B27" s="130"/>
      <c r="C27" s="130"/>
      <c r="D27" s="130"/>
      <c r="E27" s="130"/>
      <c r="F27" s="130"/>
      <c r="G27" s="130"/>
      <c r="H27" s="135" t="s">
        <v>95</v>
      </c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4"/>
    </row>
    <row r="28" spans="1:108" s="10" customFormat="1" ht="13.2">
      <c r="A28" s="129" t="s">
        <v>41</v>
      </c>
      <c r="B28" s="130"/>
      <c r="C28" s="130"/>
      <c r="D28" s="130"/>
      <c r="E28" s="130"/>
      <c r="F28" s="130"/>
      <c r="G28" s="130"/>
      <c r="H28" s="131" t="s">
        <v>96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4"/>
    </row>
    <row r="29" spans="1:108" s="10" customFormat="1" ht="13.2">
      <c r="A29" s="129" t="s">
        <v>43</v>
      </c>
      <c r="B29" s="130"/>
      <c r="C29" s="130"/>
      <c r="D29" s="130"/>
      <c r="E29" s="130"/>
      <c r="F29" s="130"/>
      <c r="G29" s="130"/>
      <c r="H29" s="131" t="s">
        <v>97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4"/>
    </row>
    <row r="30" spans="1:108" s="11" customFormat="1" ht="13.2">
      <c r="A30" s="129" t="s">
        <v>98</v>
      </c>
      <c r="B30" s="130"/>
      <c r="C30" s="130"/>
      <c r="D30" s="130"/>
      <c r="E30" s="130"/>
      <c r="F30" s="130"/>
      <c r="G30" s="130"/>
      <c r="H30" s="131" t="s">
        <v>99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4"/>
    </row>
    <row r="31" spans="1:108" s="11" customFormat="1" ht="25.5" customHeight="1" thickBot="1">
      <c r="A31" s="136" t="s">
        <v>100</v>
      </c>
      <c r="B31" s="137"/>
      <c r="C31" s="137"/>
      <c r="D31" s="137"/>
      <c r="E31" s="137"/>
      <c r="F31" s="137"/>
      <c r="G31" s="137"/>
      <c r="H31" s="138" t="s">
        <v>101</v>
      </c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1"/>
    </row>
    <row r="32" spans="1:108" s="11" customFormat="1" ht="13.2">
      <c r="A32" s="123" t="s">
        <v>36</v>
      </c>
      <c r="B32" s="124"/>
      <c r="C32" s="124"/>
      <c r="D32" s="124"/>
      <c r="E32" s="124"/>
      <c r="F32" s="124"/>
      <c r="G32" s="124"/>
      <c r="H32" s="125" t="s">
        <v>102</v>
      </c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42">
        <f>AT38</f>
        <v>6455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>
        <v>0</v>
      </c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7" t="s">
        <v>30</v>
      </c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8"/>
    </row>
    <row r="33" spans="1:108" s="11" customFormat="1" ht="13.2">
      <c r="A33" s="129" t="s">
        <v>46</v>
      </c>
      <c r="B33" s="130"/>
      <c r="C33" s="130"/>
      <c r="D33" s="130"/>
      <c r="E33" s="130"/>
      <c r="F33" s="130"/>
      <c r="G33" s="130"/>
      <c r="H33" s="131" t="s">
        <v>103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4"/>
    </row>
    <row r="34" spans="1:108" s="10" customFormat="1" ht="13.2">
      <c r="A34" s="129" t="s">
        <v>48</v>
      </c>
      <c r="B34" s="130"/>
      <c r="C34" s="130"/>
      <c r="D34" s="130"/>
      <c r="E34" s="130"/>
      <c r="F34" s="130"/>
      <c r="G34" s="130"/>
      <c r="H34" s="131" t="s">
        <v>104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4"/>
    </row>
    <row r="35" spans="1:108" s="10" customFormat="1" ht="13.2">
      <c r="A35" s="129" t="s">
        <v>105</v>
      </c>
      <c r="B35" s="130"/>
      <c r="C35" s="130"/>
      <c r="D35" s="130"/>
      <c r="E35" s="130"/>
      <c r="F35" s="130"/>
      <c r="G35" s="130"/>
      <c r="H35" s="131" t="s">
        <v>106</v>
      </c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4"/>
    </row>
    <row r="36" spans="1:108" s="11" customFormat="1" ht="13.2">
      <c r="A36" s="129" t="s">
        <v>107</v>
      </c>
      <c r="B36" s="130"/>
      <c r="C36" s="130"/>
      <c r="D36" s="130"/>
      <c r="E36" s="130"/>
      <c r="F36" s="130"/>
      <c r="G36" s="130"/>
      <c r="H36" s="131" t="s">
        <v>108</v>
      </c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4"/>
    </row>
    <row r="37" spans="1:108" s="11" customFormat="1" ht="13.2">
      <c r="A37" s="129" t="s">
        <v>109</v>
      </c>
      <c r="B37" s="130"/>
      <c r="C37" s="130"/>
      <c r="D37" s="130"/>
      <c r="E37" s="130"/>
      <c r="F37" s="130"/>
      <c r="G37" s="130"/>
      <c r="H37" s="131" t="s">
        <v>110</v>
      </c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4"/>
    </row>
    <row r="38" spans="1:108" s="11" customFormat="1" ht="13.2">
      <c r="A38" s="129" t="s">
        <v>111</v>
      </c>
      <c r="B38" s="130"/>
      <c r="C38" s="130"/>
      <c r="D38" s="130"/>
      <c r="E38" s="130"/>
      <c r="F38" s="130"/>
      <c r="G38" s="130"/>
      <c r="H38" s="131" t="s">
        <v>112</v>
      </c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43">
        <v>6455</v>
      </c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4"/>
    </row>
    <row r="39" spans="1:108" s="11" customFormat="1" ht="13.8" thickBot="1">
      <c r="A39" s="136" t="s">
        <v>113</v>
      </c>
      <c r="B39" s="137"/>
      <c r="C39" s="137"/>
      <c r="D39" s="137"/>
      <c r="E39" s="137"/>
      <c r="F39" s="137"/>
      <c r="G39" s="137"/>
      <c r="H39" s="144" t="s">
        <v>114</v>
      </c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1"/>
    </row>
    <row r="40" spans="1:108" s="10" customFormat="1" ht="18.75" customHeight="1">
      <c r="A40" s="145"/>
      <c r="B40" s="146"/>
      <c r="C40" s="146"/>
      <c r="D40" s="146"/>
      <c r="E40" s="146"/>
      <c r="F40" s="146"/>
      <c r="G40" s="146"/>
      <c r="H40" s="147" t="s">
        <v>115</v>
      </c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8">
        <f>AT32+AT17</f>
        <v>7612.03</v>
      </c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>
        <v>0</v>
      </c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0"/>
      <c r="CW40" s="150"/>
      <c r="CX40" s="150"/>
      <c r="CY40" s="150"/>
      <c r="CZ40" s="150"/>
      <c r="DA40" s="150"/>
      <c r="DB40" s="150"/>
      <c r="DC40" s="150"/>
      <c r="DD40" s="151"/>
    </row>
    <row r="41" spans="1:108" s="11" customFormat="1" ht="13.2">
      <c r="A41" s="129"/>
      <c r="B41" s="130"/>
      <c r="C41" s="130"/>
      <c r="D41" s="130"/>
      <c r="E41" s="130"/>
      <c r="F41" s="130"/>
      <c r="G41" s="130"/>
      <c r="H41" s="131" t="s">
        <v>116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4"/>
    </row>
    <row r="42" spans="1:108" s="11" customFormat="1" ht="13.2">
      <c r="A42" s="129"/>
      <c r="B42" s="130"/>
      <c r="C42" s="130"/>
      <c r="D42" s="130"/>
      <c r="E42" s="130"/>
      <c r="F42" s="130"/>
      <c r="G42" s="130"/>
      <c r="H42" s="152" t="s">
        <v>117</v>
      </c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4"/>
    </row>
    <row r="43" spans="1:108" s="10" customFormat="1" ht="13.8" thickBot="1">
      <c r="A43" s="136"/>
      <c r="B43" s="137"/>
      <c r="C43" s="137"/>
      <c r="D43" s="137"/>
      <c r="E43" s="137"/>
      <c r="F43" s="137"/>
      <c r="G43" s="137"/>
      <c r="H43" s="153" t="s">
        <v>118</v>
      </c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1"/>
    </row>
    <row r="45" spans="1:108">
      <c r="D45" s="2" t="s">
        <v>62</v>
      </c>
      <c r="E45" s="1" t="s">
        <v>119</v>
      </c>
    </row>
    <row r="46" spans="1:108">
      <c r="D46" s="2" t="s">
        <v>64</v>
      </c>
      <c r="E46" s="1" t="s">
        <v>67</v>
      </c>
    </row>
  </sheetData>
  <mergeCells count="155">
    <mergeCell ref="A42:G42"/>
    <mergeCell ref="H42:AS42"/>
    <mergeCell ref="AT42:BE42"/>
    <mergeCell ref="BF42:BQ42"/>
    <mergeCell ref="BR42:DD42"/>
    <mergeCell ref="A43:G43"/>
    <mergeCell ref="H43:AS43"/>
    <mergeCell ref="AT43:BE43"/>
    <mergeCell ref="BF43:BQ43"/>
    <mergeCell ref="BR43:DD43"/>
    <mergeCell ref="A40:G40"/>
    <mergeCell ref="H40:AS40"/>
    <mergeCell ref="AT40:BE40"/>
    <mergeCell ref="BF40:BQ40"/>
    <mergeCell ref="BR40:DD40"/>
    <mergeCell ref="A41:G41"/>
    <mergeCell ref="H41:AS41"/>
    <mergeCell ref="AT41:BE41"/>
    <mergeCell ref="BF41:BQ41"/>
    <mergeCell ref="BR41:DD41"/>
    <mergeCell ref="A38:G38"/>
    <mergeCell ref="H38:AS38"/>
    <mergeCell ref="AT38:BE38"/>
    <mergeCell ref="BF38:BQ38"/>
    <mergeCell ref="BR38:DD38"/>
    <mergeCell ref="A39:G39"/>
    <mergeCell ref="H39:AS39"/>
    <mergeCell ref="AT39:BE39"/>
    <mergeCell ref="BF39:BQ39"/>
    <mergeCell ref="BR39:DD39"/>
    <mergeCell ref="A36:G36"/>
    <mergeCell ref="H36:AS36"/>
    <mergeCell ref="AT36:BE36"/>
    <mergeCell ref="BF36:BQ36"/>
    <mergeCell ref="BR36:DD36"/>
    <mergeCell ref="A37:G37"/>
    <mergeCell ref="H37:AS37"/>
    <mergeCell ref="AT37:BE37"/>
    <mergeCell ref="BF37:BQ37"/>
    <mergeCell ref="BR37:DD37"/>
    <mergeCell ref="A34:G34"/>
    <mergeCell ref="H34:AS34"/>
    <mergeCell ref="AT34:BE34"/>
    <mergeCell ref="BF34:BQ34"/>
    <mergeCell ref="BR34:DD34"/>
    <mergeCell ref="A35:G35"/>
    <mergeCell ref="H35:AS35"/>
    <mergeCell ref="AT35:BE35"/>
    <mergeCell ref="BF35:BQ35"/>
    <mergeCell ref="BR35:DD35"/>
    <mergeCell ref="A32:G32"/>
    <mergeCell ref="H32:AS32"/>
    <mergeCell ref="AT32:BE32"/>
    <mergeCell ref="BF32:BQ32"/>
    <mergeCell ref="BR32:DD32"/>
    <mergeCell ref="A33:G33"/>
    <mergeCell ref="H33:AS33"/>
    <mergeCell ref="AT33:BE33"/>
    <mergeCell ref="BF33:BQ33"/>
    <mergeCell ref="BR33:DD33"/>
    <mergeCell ref="A30:G30"/>
    <mergeCell ref="H30:AS30"/>
    <mergeCell ref="AT30:BE30"/>
    <mergeCell ref="BF30:BQ30"/>
    <mergeCell ref="BR30:DD30"/>
    <mergeCell ref="A31:G31"/>
    <mergeCell ref="H31:AS31"/>
    <mergeCell ref="AT31:BE31"/>
    <mergeCell ref="BF31:BQ31"/>
    <mergeCell ref="BR31:DD31"/>
    <mergeCell ref="A28:G28"/>
    <mergeCell ref="H28:AS28"/>
    <mergeCell ref="AT28:BE28"/>
    <mergeCell ref="BF28:BQ28"/>
    <mergeCell ref="BR28:DD28"/>
    <mergeCell ref="A29:G29"/>
    <mergeCell ref="H29:AS29"/>
    <mergeCell ref="AT29:BE29"/>
    <mergeCell ref="BF29:BQ29"/>
    <mergeCell ref="BR29:DD29"/>
    <mergeCell ref="A26:G26"/>
    <mergeCell ref="H26:AS26"/>
    <mergeCell ref="AT26:BE26"/>
    <mergeCell ref="BF26:BQ26"/>
    <mergeCell ref="BR26:DD26"/>
    <mergeCell ref="A27:G27"/>
    <mergeCell ref="H27:AS27"/>
    <mergeCell ref="AT27:BE27"/>
    <mergeCell ref="BF27:BQ27"/>
    <mergeCell ref="BR27:DD27"/>
    <mergeCell ref="A24:G24"/>
    <mergeCell ref="H24:AS24"/>
    <mergeCell ref="AT24:BE24"/>
    <mergeCell ref="BF24:BQ24"/>
    <mergeCell ref="BR24:DD24"/>
    <mergeCell ref="A25:G25"/>
    <mergeCell ref="H25:AS25"/>
    <mergeCell ref="AT25:BE25"/>
    <mergeCell ref="BF25:BQ25"/>
    <mergeCell ref="BR25:DD25"/>
    <mergeCell ref="A22:G22"/>
    <mergeCell ref="H22:AS22"/>
    <mergeCell ref="AT22:BE22"/>
    <mergeCell ref="BF22:BQ22"/>
    <mergeCell ref="BR22:DD22"/>
    <mergeCell ref="A23:G23"/>
    <mergeCell ref="H23:AS23"/>
    <mergeCell ref="AT23:BE23"/>
    <mergeCell ref="BF23:BQ23"/>
    <mergeCell ref="BR23:DD23"/>
    <mergeCell ref="A20:G20"/>
    <mergeCell ref="H20:AS20"/>
    <mergeCell ref="AT20:BE20"/>
    <mergeCell ref="BF20:BQ20"/>
    <mergeCell ref="BR20:DD20"/>
    <mergeCell ref="A21:G21"/>
    <mergeCell ref="H21:AS21"/>
    <mergeCell ref="AT21:BE21"/>
    <mergeCell ref="BF21:BQ21"/>
    <mergeCell ref="BR21:DD21"/>
    <mergeCell ref="A18:G18"/>
    <mergeCell ref="H18:AS18"/>
    <mergeCell ref="AT18:BE18"/>
    <mergeCell ref="BF18:BQ18"/>
    <mergeCell ref="BR18:DD18"/>
    <mergeCell ref="A19:G19"/>
    <mergeCell ref="H19:AS19"/>
    <mergeCell ref="AT19:BE19"/>
    <mergeCell ref="BF19:BQ19"/>
    <mergeCell ref="BR19:DD19"/>
    <mergeCell ref="A16:G16"/>
    <mergeCell ref="H16:AS16"/>
    <mergeCell ref="AT16:BE16"/>
    <mergeCell ref="BF16:BQ16"/>
    <mergeCell ref="BR16:DD16"/>
    <mergeCell ref="A17:G17"/>
    <mergeCell ref="H17:AS17"/>
    <mergeCell ref="AT17:BE17"/>
    <mergeCell ref="BF17:BQ17"/>
    <mergeCell ref="BR17:DD17"/>
    <mergeCell ref="A14:G15"/>
    <mergeCell ref="H14:AS15"/>
    <mergeCell ref="AT14:BQ14"/>
    <mergeCell ref="BR14:DD15"/>
    <mergeCell ref="AT15:BE15"/>
    <mergeCell ref="BF15:BQ15"/>
    <mergeCell ref="A5:DD5"/>
    <mergeCell ref="CA9:DD9"/>
    <mergeCell ref="CA10:DD10"/>
    <mergeCell ref="BZ11:CA11"/>
    <mergeCell ref="CB11:CD11"/>
    <mergeCell ref="CE11:CF11"/>
    <mergeCell ref="CH11:CR11"/>
    <mergeCell ref="CT11:CV11"/>
    <mergeCell ref="CW11:CY1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2016-01-14T11:45:38Z</dcterms:modified>
</cp:coreProperties>
</file>